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https://d.docs.live.net/312adf1134cb0544/Desktop/00000000 2024 Rolling Enrollment/January 1-5-2025/"/>
    </mc:Choice>
  </mc:AlternateContent>
  <xr:revisionPtr revIDLastSave="11" documentId="8_{4847818F-9FB4-43CE-8C60-8D0817F1EE1F}" xr6:coauthVersionLast="47" xr6:coauthVersionMax="47" xr10:uidLastSave="{9E261EBE-D696-4F58-8992-7000A028D6A7}"/>
  <bookViews>
    <workbookView xWindow="-108" yWindow="-108" windowWidth="23256" windowHeight="12576" xr2:uid="{64D17DF1-C267-4958-97A7-8511C8257B72}"/>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0" i="1" l="1"/>
  <c r="D42" i="1"/>
  <c r="D41" i="1"/>
  <c r="L57" i="1"/>
  <c r="F40" i="1"/>
  <c r="C54" i="1"/>
  <c r="D44" i="1" l="1"/>
  <c r="D45" i="1" s="1"/>
  <c r="D46" i="1" s="1"/>
  <c r="D47" i="1" s="1"/>
  <c r="D48" i="1" s="1"/>
  <c r="D49" i="1" s="1"/>
  <c r="D50" i="1" s="1"/>
  <c r="D51" i="1" s="1"/>
  <c r="D52" i="1" s="1"/>
  <c r="D53" i="1" s="1"/>
  <c r="D54" i="1" s="1"/>
  <c r="C43" i="1"/>
  <c r="C44" i="1" s="1"/>
  <c r="C45" i="1" s="1"/>
  <c r="C46" i="1" s="1"/>
  <c r="C47" i="1" s="1"/>
  <c r="C48" i="1" s="1"/>
  <c r="C49" i="1" s="1"/>
  <c r="C50" i="1" s="1"/>
  <c r="C51" i="1" s="1"/>
  <c r="C52" i="1" s="1"/>
  <c r="C53" i="1" s="1"/>
  <c r="H41" i="1"/>
  <c r="M18" i="1" l="1"/>
  <c r="R32" i="1"/>
  <c r="F42" i="1" l="1"/>
  <c r="H42" i="1" s="1"/>
  <c r="F43" i="1" l="1"/>
  <c r="F44" i="1" s="1"/>
  <c r="F45" i="1" s="1"/>
  <c r="F46" i="1" s="1"/>
  <c r="F47" i="1" s="1"/>
  <c r="F48" i="1" s="1"/>
  <c r="F49" i="1" s="1"/>
  <c r="F50" i="1" s="1"/>
  <c r="F51" i="1" s="1"/>
  <c r="F52" i="1" s="1"/>
  <c r="F53" i="1" s="1"/>
  <c r="F54" i="1" s="1"/>
  <c r="F56" i="1" l="1"/>
  <c r="H43" i="1"/>
  <c r="H44" i="1" s="1"/>
  <c r="H45" i="1" s="1"/>
  <c r="H46" i="1" s="1"/>
  <c r="H47" i="1" s="1"/>
  <c r="H48" i="1" s="1"/>
  <c r="H49" i="1" s="1"/>
  <c r="H50" i="1" s="1"/>
  <c r="H51" i="1" s="1"/>
  <c r="H52" i="1" s="1"/>
  <c r="H53" i="1" s="1"/>
  <c r="H54" i="1" s="1"/>
</calcChain>
</file>

<file path=xl/sharedStrings.xml><?xml version="1.0" encoding="utf-8"?>
<sst xmlns="http://schemas.openxmlformats.org/spreadsheetml/2006/main" count="60" uniqueCount="49">
  <si>
    <t xml:space="preserve">                18411 Crenshaw Boulevard, Suite 416, Torrance, CA 90504-5066</t>
  </si>
  <si>
    <t xml:space="preserve">                Telephone (888) 412.4593 • Fax: (888) 657.1895 • www.instituteoflaw.com</t>
  </si>
  <si>
    <t>Enter Phone Number:</t>
  </si>
  <si>
    <t>Enter Email Address:</t>
  </si>
  <si>
    <t>Entry Type:</t>
  </si>
  <si>
    <t>Program:</t>
  </si>
  <si>
    <t>Juris Doctor</t>
  </si>
  <si>
    <t>hereby give American Institute of Law permission</t>
  </si>
  <si>
    <t>to charge my account in the amount of</t>
  </si>
  <si>
    <t>I</t>
  </si>
  <si>
    <t>as indicated below:</t>
  </si>
  <si>
    <t>Payment Method</t>
  </si>
  <si>
    <t>Credit/Debit Card Number</t>
  </si>
  <si>
    <r>
      <t>Exp</t>
    </r>
    <r>
      <rPr>
        <sz val="10"/>
        <color theme="1"/>
        <rFont val="Arial"/>
        <family val="2"/>
      </rPr>
      <t xml:space="preserve"> </t>
    </r>
    <r>
      <rPr>
        <sz val="8"/>
        <color theme="1"/>
        <rFont val="Arial"/>
        <family val="2"/>
      </rPr>
      <t>(XX / XX)</t>
    </r>
  </si>
  <si>
    <t xml:space="preserve"> Sec Code</t>
  </si>
  <si>
    <t>VISA - MC - AMX - DISC</t>
  </si>
  <si>
    <t>Description</t>
  </si>
  <si>
    <t>Down Payment:</t>
  </si>
  <si>
    <t>Today's Date:</t>
  </si>
  <si>
    <t>Due Date</t>
  </si>
  <si>
    <t>Amount</t>
  </si>
  <si>
    <t>Bal Fwd</t>
  </si>
  <si>
    <t>Month</t>
  </si>
  <si>
    <t>Months:</t>
  </si>
  <si>
    <t>Balance and Payment Schedule</t>
  </si>
  <si>
    <t>Electronic Signature Agreement</t>
  </si>
  <si>
    <t>By typing your full name, you are signing this payment plan authorization, you agree that your electronic signature is the legal equivalent of your manual signature. You further agree that your use of a key pad, mouse or other device to select an item, button, icon or similar act/action, constitutes your signature (herein referred to as ("Electronic Signature"), acceptance and acknowledgement as if actually signed by you in writing. You also agree that no certification authority or other third party verification is necessary to validate your Electronic Signature and that the lack of such certification or third party verification will not in any way affect the validity and of your Electronic Signature. You further agree and acknowledge that a student who fails to make timely payments in accordance with this payment plan may forfeit their rights and/or privileges as students of American Institute of Law.</t>
  </si>
  <si>
    <t>18411 Crenshaw Boulevard, Suite 416, Torrance, CA 90504-5066</t>
  </si>
  <si>
    <t xml:space="preserve">       Tuition Payment Plan</t>
  </si>
  <si>
    <t xml:space="preserve">             American Institute of Law</t>
  </si>
  <si>
    <t>Total:</t>
  </si>
  <si>
    <t xml:space="preserve">Scholarship   </t>
  </si>
  <si>
    <t>Routing No.</t>
  </si>
  <si>
    <t>Account No.</t>
  </si>
  <si>
    <t>Name of Bank</t>
  </si>
  <si>
    <t>Name of Account Holder</t>
  </si>
  <si>
    <t>E-CHECK</t>
  </si>
  <si>
    <t>Tuition Payment Authorization</t>
  </si>
  <si>
    <t>Payment</t>
  </si>
  <si>
    <t xml:space="preserve">Interval   </t>
  </si>
  <si>
    <t xml:space="preserve">Additional Pymt   </t>
  </si>
  <si>
    <t>(Down Pymt) Month</t>
  </si>
  <si>
    <t>Account Holder Electronic Signature</t>
  </si>
  <si>
    <t>Date Signed</t>
  </si>
  <si>
    <t>Enter Billing Address:</t>
  </si>
  <si>
    <t>Enter City, State and Zip:</t>
  </si>
  <si>
    <t>Enter Account Holder Name:</t>
  </si>
  <si>
    <t>First Year</t>
  </si>
  <si>
    <t>Tution Down Payment and Payment Schedule (13-Month Maximum)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</si>
</sst>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lt;=9999999]###\-####;\(###\)\ ###\-####"/>
    <numFmt numFmtId="165" formatCode="&quot;$&quot;#,##0.00"/>
    <numFmt numFmtId="166" formatCode="[$-409]mmmm\ d\,\ yyyy;@"/>
    <numFmt numFmtId="167" formatCode="mm/dd/yy;@"/>
    <numFmt numFmtId="168" formatCode="m/d;@"/>
    <numFmt numFmtId="169" formatCode="[$-F800]dddd\,\ mmmm\ dd\,\ yyyy"/>
  </numFmts>
  <fonts count="20" x14ac:knownFonts="1">
    <font>
      <sz val="11"/>
      <color theme="1"/>
      <name val="Aptos Narrow"/>
      <family val="2"/>
      <scheme val="minor"/>
    </font>
    <font>
      <b/>
      <sz val="11"/>
      <color theme="1"/>
      <name val="Aptos Narrow"/>
      <family val="2"/>
      <scheme val="minor"/>
    </font>
    <font>
      <sz val="11"/>
      <color theme="1"/>
      <name val="Arial"/>
      <family val="2"/>
    </font>
    <font>
      <b/>
      <sz val="26"/>
      <color theme="1"/>
      <name val="Arial"/>
      <family val="2"/>
    </font>
    <font>
      <b/>
      <sz val="16"/>
      <color theme="1"/>
      <name val="Times New Roman"/>
      <family val="1"/>
    </font>
    <font>
      <sz val="10"/>
      <color theme="1"/>
      <name val="Arial"/>
      <family val="2"/>
    </font>
    <font>
      <sz val="11"/>
      <name val="Arial"/>
      <family val="2"/>
    </font>
    <font>
      <b/>
      <sz val="11"/>
      <color theme="1"/>
      <name val="Arial"/>
      <family val="2"/>
    </font>
    <font>
      <b/>
      <sz val="10"/>
      <color theme="1"/>
      <name val="Arial"/>
      <family val="2"/>
    </font>
    <font>
      <sz val="8"/>
      <color theme="1"/>
      <name val="Arial"/>
      <family val="2"/>
    </font>
    <font>
      <sz val="10"/>
      <color theme="1"/>
      <name val="Aptos Narrow"/>
      <family val="2"/>
      <scheme val="minor"/>
    </font>
    <font>
      <b/>
      <u/>
      <sz val="11"/>
      <color theme="1"/>
      <name val="Aptos Narrow"/>
      <family val="2"/>
      <scheme val="minor"/>
    </font>
    <font>
      <sz val="9"/>
      <color theme="1"/>
      <name val="Aptos Narrow"/>
      <family val="2"/>
      <scheme val="minor"/>
    </font>
    <font>
      <b/>
      <sz val="10"/>
      <color theme="1"/>
      <name val="Aptos Narrow"/>
      <family val="2"/>
      <scheme val="minor"/>
    </font>
    <font>
      <sz val="11"/>
      <color theme="1"/>
      <name val="Aptos"/>
      <family val="2"/>
    </font>
    <font>
      <b/>
      <sz val="12"/>
      <color theme="1"/>
      <name val="Aptos Narrow"/>
      <family val="2"/>
      <scheme val="minor"/>
    </font>
    <font>
      <sz val="12"/>
      <color theme="1"/>
      <name val="Aptos Narrow"/>
      <family val="2"/>
      <scheme val="minor"/>
    </font>
    <font>
      <sz val="18"/>
      <color theme="1"/>
      <name val="Aptos Narrow"/>
      <family val="2"/>
      <scheme val="minor"/>
    </font>
    <font>
      <sz val="16"/>
      <color theme="1"/>
      <name val="Aptos Narrow"/>
      <family val="2"/>
      <scheme val="minor"/>
    </font>
    <font>
      <sz val="10"/>
      <name val="Aptos Narrow"/>
      <family val="2"/>
      <scheme val="minor"/>
    </font>
  </fonts>
  <fills count="5">
    <fill>
      <patternFill patternType="none"/>
    </fill>
    <fill>
      <patternFill patternType="gray125"/>
    </fill>
    <fill>
      <patternFill patternType="solid">
        <fgColor theme="0" tint="-0.14999847407452621"/>
        <bgColor indexed="64"/>
      </patternFill>
    </fill>
    <fill>
      <patternFill patternType="solid">
        <fgColor theme="9" tint="0.79998168889431442"/>
        <bgColor indexed="64"/>
      </patternFill>
    </fill>
    <fill>
      <patternFill patternType="solid">
        <fgColor theme="0" tint="-0.14996795556505021"/>
        <bgColor indexed="64"/>
      </patternFill>
    </fill>
  </fills>
  <borders count="25">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double">
        <color indexed="64"/>
      </bottom>
      <diagonal/>
    </border>
    <border>
      <left style="thin">
        <color auto="1"/>
      </left>
      <right style="thin">
        <color auto="1"/>
      </right>
      <top/>
      <bottom/>
      <diagonal/>
    </border>
    <border>
      <left/>
      <right style="thin">
        <color auto="1"/>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style="thin">
        <color auto="1"/>
      </top>
      <bottom style="thin">
        <color auto="1"/>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auto="1"/>
      </top>
      <bottom style="thin">
        <color auto="1"/>
      </bottom>
      <diagonal/>
    </border>
    <border>
      <left/>
      <right style="thin">
        <color indexed="64"/>
      </right>
      <top/>
      <bottom style="thin">
        <color indexed="64"/>
      </bottom>
      <diagonal/>
    </border>
    <border>
      <left style="thin">
        <color auto="1"/>
      </left>
      <right style="thin">
        <color auto="1"/>
      </right>
      <top/>
      <bottom style="thin">
        <color auto="1"/>
      </bottom>
      <diagonal/>
    </border>
    <border>
      <left style="thick">
        <color auto="1"/>
      </left>
      <right style="thin">
        <color auto="1"/>
      </right>
      <top style="thick">
        <color auto="1"/>
      </top>
      <bottom style="thick">
        <color auto="1"/>
      </bottom>
      <diagonal/>
    </border>
    <border>
      <left/>
      <right style="thin">
        <color indexed="64"/>
      </right>
      <top style="thick">
        <color auto="1"/>
      </top>
      <bottom style="thick">
        <color auto="1"/>
      </bottom>
      <diagonal/>
    </border>
    <border>
      <left style="thin">
        <color auto="1"/>
      </left>
      <right style="thin">
        <color auto="1"/>
      </right>
      <top style="thick">
        <color auto="1"/>
      </top>
      <bottom style="thick">
        <color auto="1"/>
      </bottom>
      <diagonal/>
    </border>
    <border>
      <left style="thin">
        <color auto="1"/>
      </left>
      <right style="thick">
        <color auto="1"/>
      </right>
      <top style="thick">
        <color auto="1"/>
      </top>
      <bottom style="thick">
        <color auto="1"/>
      </bottom>
      <diagonal/>
    </border>
    <border>
      <left/>
      <right/>
      <top style="thick">
        <color indexed="64"/>
      </top>
      <bottom style="thick">
        <color indexed="64"/>
      </bottom>
      <diagonal/>
    </border>
    <border>
      <left style="thick">
        <color auto="1"/>
      </left>
      <right style="thin">
        <color auto="1"/>
      </right>
      <top/>
      <bottom/>
      <diagonal/>
    </border>
    <border>
      <left style="thin">
        <color auto="1"/>
      </left>
      <right style="thick">
        <color auto="1"/>
      </right>
      <top/>
      <bottom/>
      <diagonal/>
    </border>
    <border>
      <left style="thin">
        <color auto="1"/>
      </left>
      <right style="thick">
        <color auto="1"/>
      </right>
      <top style="thin">
        <color auto="1"/>
      </top>
      <bottom style="thin">
        <color auto="1"/>
      </bottom>
      <diagonal/>
    </border>
    <border>
      <left style="thin">
        <color auto="1"/>
      </left>
      <right style="thick">
        <color auto="1"/>
      </right>
      <top/>
      <bottom style="thin">
        <color auto="1"/>
      </bottom>
      <diagonal/>
    </border>
  </borders>
  <cellStyleXfs count="1">
    <xf numFmtId="0" fontId="0" fillId="0" borderId="0"/>
  </cellStyleXfs>
  <cellXfs count="173">
    <xf numFmtId="0" fontId="0" fillId="0" borderId="0" xfId="0"/>
    <xf numFmtId="0" fontId="0" fillId="0" borderId="0" xfId="0" applyAlignment="1">
      <alignment horizontal="center"/>
    </xf>
    <xf numFmtId="0" fontId="14" fillId="0" borderId="0" xfId="0" applyFont="1" applyAlignment="1">
      <alignment vertical="center"/>
    </xf>
    <xf numFmtId="0" fontId="3" fillId="0" borderId="0" xfId="0" applyFont="1"/>
    <xf numFmtId="0" fontId="4" fillId="0" borderId="0" xfId="0" applyFont="1"/>
    <xf numFmtId="0" fontId="2" fillId="0" borderId="0" xfId="0" applyFont="1"/>
    <xf numFmtId="0" fontId="0" fillId="0" borderId="1" xfId="0" applyBorder="1"/>
    <xf numFmtId="0" fontId="0" fillId="0" borderId="7" xfId="0" applyBorder="1"/>
    <xf numFmtId="0" fontId="0" fillId="0" borderId="3" xfId="0" applyBorder="1"/>
    <xf numFmtId="0" fontId="6" fillId="0" borderId="3" xfId="0" applyFont="1" applyBorder="1" applyAlignment="1">
      <alignment horizontal="right"/>
    </xf>
    <xf numFmtId="0" fontId="0" fillId="0" borderId="9" xfId="0" applyBorder="1"/>
    <xf numFmtId="0" fontId="6" fillId="0" borderId="0" xfId="0" applyFont="1" applyAlignment="1">
      <alignment horizontal="right"/>
    </xf>
    <xf numFmtId="0" fontId="0" fillId="0" borderId="11" xfId="0" applyBorder="1"/>
    <xf numFmtId="0" fontId="0" fillId="0" borderId="12" xfId="0" applyBorder="1"/>
    <xf numFmtId="0" fontId="6" fillId="0" borderId="12" xfId="0" applyFont="1" applyBorder="1" applyAlignment="1">
      <alignment horizontal="right"/>
    </xf>
    <xf numFmtId="0" fontId="6" fillId="0" borderId="0" xfId="0" applyFont="1"/>
    <xf numFmtId="0" fontId="0" fillId="0" borderId="9" xfId="0" applyBorder="1" applyAlignment="1">
      <alignment vertical="center"/>
    </xf>
    <xf numFmtId="0" fontId="0" fillId="0" borderId="0" xfId="0" applyAlignment="1">
      <alignment vertical="center"/>
    </xf>
    <xf numFmtId="0" fontId="0" fillId="0" borderId="6" xfId="0" applyBorder="1" applyAlignment="1">
      <alignment vertical="center"/>
    </xf>
    <xf numFmtId="0" fontId="0" fillId="0" borderId="6" xfId="0" applyBorder="1"/>
    <xf numFmtId="0" fontId="0" fillId="0" borderId="0" xfId="0" applyAlignment="1">
      <alignment horizontal="right"/>
    </xf>
    <xf numFmtId="0" fontId="0" fillId="0" borderId="11" xfId="0" applyBorder="1" applyAlignment="1">
      <alignment horizontal="right" vertical="center"/>
    </xf>
    <xf numFmtId="0" fontId="0" fillId="0" borderId="12" xfId="0" applyBorder="1" applyAlignment="1">
      <alignment horizontal="right" vertical="center"/>
    </xf>
    <xf numFmtId="0" fontId="0" fillId="0" borderId="14" xfId="0" applyBorder="1"/>
    <xf numFmtId="0" fontId="0" fillId="0" borderId="8" xfId="0" applyBorder="1"/>
    <xf numFmtId="0" fontId="0" fillId="2" borderId="1" xfId="0" applyFill="1" applyBorder="1" applyAlignment="1">
      <alignment horizontal="center" vertical="center"/>
    </xf>
    <xf numFmtId="0" fontId="8" fillId="0" borderId="9" xfId="0" applyFont="1" applyBorder="1" applyAlignment="1">
      <alignment horizontal="center" vertical="center"/>
    </xf>
    <xf numFmtId="0" fontId="8" fillId="0" borderId="0" xfId="0" applyFont="1" applyAlignment="1">
      <alignment horizontal="center" vertical="center"/>
    </xf>
    <xf numFmtId="0" fontId="0" fillId="0" borderId="0" xfId="0" applyAlignment="1">
      <alignment horizontal="center" vertical="center"/>
    </xf>
    <xf numFmtId="0" fontId="7" fillId="0" borderId="0" xfId="0" applyFont="1" applyAlignment="1">
      <alignment horizontal="center" vertical="center"/>
    </xf>
    <xf numFmtId="0" fontId="0" fillId="0" borderId="6" xfId="0" applyBorder="1" applyAlignment="1">
      <alignment horizontal="center" vertical="center"/>
    </xf>
    <xf numFmtId="0" fontId="10" fillId="0" borderId="0" xfId="0" applyFont="1" applyAlignment="1">
      <alignment horizontal="center" vertical="center"/>
    </xf>
    <xf numFmtId="49" fontId="0" fillId="0" borderId="6" xfId="0" applyNumberFormat="1" applyBorder="1" applyAlignment="1">
      <alignment horizontal="center" vertical="center"/>
    </xf>
    <xf numFmtId="0" fontId="0" fillId="2" borderId="1" xfId="0" applyFill="1" applyBorder="1" applyAlignment="1">
      <alignment vertical="center"/>
    </xf>
    <xf numFmtId="0" fontId="8" fillId="2" borderId="1" xfId="0" applyFont="1" applyFill="1" applyBorder="1" applyAlignment="1">
      <alignment vertical="center"/>
    </xf>
    <xf numFmtId="0" fontId="0" fillId="0" borderId="9" xfId="0" applyBorder="1" applyAlignment="1">
      <alignment horizontal="center" vertical="center"/>
    </xf>
    <xf numFmtId="0" fontId="0" fillId="0" borderId="11" xfId="0" applyBorder="1" applyAlignment="1">
      <alignment horizontal="center" vertical="center"/>
    </xf>
    <xf numFmtId="1" fontId="0" fillId="0" borderId="12" xfId="0" applyNumberFormat="1" applyBorder="1" applyAlignment="1">
      <alignment horizontal="center" vertical="center"/>
    </xf>
    <xf numFmtId="0" fontId="10" fillId="0" borderId="12" xfId="0" applyFont="1" applyBorder="1" applyAlignment="1">
      <alignment horizontal="center" vertical="center"/>
    </xf>
    <xf numFmtId="0" fontId="0" fillId="0" borderId="12" xfId="0" applyBorder="1" applyAlignment="1">
      <alignment horizontal="center" vertical="center"/>
    </xf>
    <xf numFmtId="0" fontId="0" fillId="0" borderId="14" xfId="0" applyBorder="1" applyAlignment="1">
      <alignment horizontal="center" vertical="center"/>
    </xf>
    <xf numFmtId="0" fontId="16" fillId="0" borderId="6" xfId="0" applyFont="1" applyBorder="1" applyAlignment="1">
      <alignment horizontal="center" vertical="center"/>
    </xf>
    <xf numFmtId="0" fontId="1" fillId="0" borderId="0" xfId="0" applyFont="1" applyAlignment="1">
      <alignment horizontal="left"/>
    </xf>
    <xf numFmtId="0" fontId="0" fillId="0" borderId="12" xfId="0" applyBorder="1" applyAlignment="1">
      <alignment horizontal="right"/>
    </xf>
    <xf numFmtId="0" fontId="0" fillId="0" borderId="12" xfId="0" applyBorder="1" applyAlignment="1">
      <alignment vertical="center"/>
    </xf>
    <xf numFmtId="0" fontId="16" fillId="0" borderId="1" xfId="0" applyFont="1" applyBorder="1" applyAlignment="1">
      <alignment horizontal="center" vertical="center"/>
    </xf>
    <xf numFmtId="0" fontId="16" fillId="0" borderId="12" xfId="0" applyFont="1" applyBorder="1" applyAlignment="1">
      <alignment horizontal="center" vertical="center"/>
    </xf>
    <xf numFmtId="0" fontId="16" fillId="0" borderId="14" xfId="0" applyFont="1" applyBorder="1" applyAlignment="1">
      <alignment horizontal="center" vertical="center"/>
    </xf>
    <xf numFmtId="0" fontId="11" fillId="0" borderId="0" xfId="0" applyFont="1" applyAlignment="1">
      <alignment horizontal="center"/>
    </xf>
    <xf numFmtId="0" fontId="1" fillId="2" borderId="3" xfId="0" applyFont="1" applyFill="1" applyBorder="1" applyAlignment="1">
      <alignment horizontal="center"/>
    </xf>
    <xf numFmtId="0" fontId="11" fillId="2" borderId="3" xfId="0" applyFont="1" applyFill="1" applyBorder="1" applyAlignment="1">
      <alignment horizontal="center"/>
    </xf>
    <xf numFmtId="165" fontId="10" fillId="0" borderId="8" xfId="0" applyNumberFormat="1" applyFont="1" applyBorder="1" applyAlignment="1">
      <alignment horizontal="left" vertical="center"/>
    </xf>
    <xf numFmtId="165" fontId="10" fillId="0" borderId="0" xfId="0" applyNumberFormat="1" applyFont="1" applyAlignment="1">
      <alignment horizontal="left" vertical="center"/>
    </xf>
    <xf numFmtId="165" fontId="10" fillId="0" borderId="6" xfId="0" applyNumberFormat="1" applyFont="1" applyBorder="1" applyAlignment="1">
      <alignment horizontal="left" vertical="center"/>
    </xf>
    <xf numFmtId="0" fontId="13" fillId="0" borderId="9" xfId="0" applyFont="1" applyBorder="1" applyAlignment="1">
      <alignment horizontal="right" vertical="center"/>
    </xf>
    <xf numFmtId="0" fontId="13" fillId="0" borderId="0" xfId="0" applyFont="1" applyAlignment="1">
      <alignment horizontal="left" vertical="center"/>
    </xf>
    <xf numFmtId="0" fontId="10" fillId="0" borderId="9" xfId="0" applyFont="1" applyBorder="1" applyAlignment="1">
      <alignment horizontal="right" vertical="center"/>
    </xf>
    <xf numFmtId="0" fontId="10" fillId="0" borderId="0" xfId="0" applyFont="1" applyAlignment="1">
      <alignment horizontal="left" vertical="center"/>
    </xf>
    <xf numFmtId="167" fontId="10" fillId="0" borderId="6" xfId="0" applyNumberFormat="1" applyFont="1" applyBorder="1" applyAlignment="1">
      <alignment horizontal="left" vertical="center"/>
    </xf>
    <xf numFmtId="0" fontId="10" fillId="0" borderId="11" xfId="0" applyFont="1" applyBorder="1" applyAlignment="1">
      <alignment horizontal="left" vertical="center"/>
    </xf>
    <xf numFmtId="167" fontId="10" fillId="0" borderId="12" xfId="0" applyNumberFormat="1" applyFont="1" applyBorder="1" applyAlignment="1">
      <alignment horizontal="left" vertical="center"/>
    </xf>
    <xf numFmtId="165" fontId="10" fillId="0" borderId="12" xfId="0" applyNumberFormat="1" applyFont="1" applyBorder="1" applyAlignment="1">
      <alignment horizontal="left" vertical="center"/>
    </xf>
    <xf numFmtId="165" fontId="10" fillId="0" borderId="14" xfId="0" applyNumberFormat="1" applyFont="1" applyBorder="1" applyAlignment="1">
      <alignment horizontal="left" vertical="center"/>
    </xf>
    <xf numFmtId="165" fontId="1" fillId="0" borderId="0" xfId="0" applyNumberFormat="1" applyFont="1"/>
    <xf numFmtId="0" fontId="1" fillId="3" borderId="2" xfId="0" applyFont="1" applyFill="1" applyBorder="1" applyAlignment="1" applyProtection="1">
      <alignment horizontal="center"/>
      <protection locked="0"/>
    </xf>
    <xf numFmtId="165" fontId="10" fillId="0" borderId="2" xfId="0" applyNumberFormat="1" applyFont="1" applyBorder="1" applyAlignment="1">
      <alignment horizontal="left" vertical="center"/>
    </xf>
    <xf numFmtId="165" fontId="1" fillId="0" borderId="4" xfId="0" applyNumberFormat="1" applyFont="1" applyBorder="1" applyAlignment="1">
      <alignment horizontal="left"/>
    </xf>
    <xf numFmtId="167" fontId="10" fillId="0" borderId="2" xfId="0" applyNumberFormat="1" applyFont="1" applyBorder="1" applyAlignment="1">
      <alignment horizontal="left" vertical="center"/>
    </xf>
    <xf numFmtId="165" fontId="10" fillId="0" borderId="15" xfId="0" applyNumberFormat="1" applyFont="1" applyBorder="1" applyAlignment="1">
      <alignment horizontal="left" vertical="center"/>
    </xf>
    <xf numFmtId="167" fontId="10" fillId="0" borderId="15" xfId="0" applyNumberFormat="1" applyFont="1" applyBorder="1" applyAlignment="1">
      <alignment horizontal="left" vertical="center"/>
    </xf>
    <xf numFmtId="165" fontId="10" fillId="0" borderId="24" xfId="0" applyNumberFormat="1" applyFont="1" applyBorder="1" applyAlignment="1">
      <alignment horizontal="left" vertical="center"/>
    </xf>
    <xf numFmtId="165" fontId="10" fillId="0" borderId="23" xfId="0" applyNumberFormat="1" applyFont="1" applyBorder="1" applyAlignment="1">
      <alignment horizontal="left" vertical="center"/>
    </xf>
    <xf numFmtId="167" fontId="10" fillId="3" borderId="16" xfId="0" applyNumberFormat="1" applyFont="1" applyFill="1" applyBorder="1" applyAlignment="1" applyProtection="1">
      <alignment horizontal="left" vertical="center"/>
      <protection locked="0"/>
    </xf>
    <xf numFmtId="167" fontId="10" fillId="0" borderId="17" xfId="0" applyNumberFormat="1" applyFont="1" applyBorder="1" applyAlignment="1" applyProtection="1">
      <alignment horizontal="left" vertical="center"/>
      <protection locked="0"/>
    </xf>
    <xf numFmtId="165" fontId="10" fillId="0" borderId="19" xfId="0" applyNumberFormat="1" applyFont="1" applyBorder="1" applyAlignment="1">
      <alignment horizontal="left" vertical="center"/>
    </xf>
    <xf numFmtId="167" fontId="19" fillId="0" borderId="21" xfId="0" applyNumberFormat="1" applyFont="1" applyBorder="1" applyAlignment="1">
      <alignment horizontal="left" vertical="center"/>
    </xf>
    <xf numFmtId="165" fontId="10" fillId="0" borderId="5" xfId="0" applyNumberFormat="1" applyFont="1" applyBorder="1" applyAlignment="1">
      <alignment horizontal="left" vertical="center"/>
    </xf>
    <xf numFmtId="167" fontId="10" fillId="0" borderId="5" xfId="0" applyNumberFormat="1" applyFont="1" applyBorder="1" applyAlignment="1">
      <alignment horizontal="left" vertical="center"/>
    </xf>
    <xf numFmtId="165" fontId="10" fillId="0" borderId="22" xfId="0" applyNumberFormat="1" applyFont="1" applyBorder="1" applyAlignment="1">
      <alignment horizontal="left" vertical="center"/>
    </xf>
    <xf numFmtId="165" fontId="10" fillId="0" borderId="18" xfId="0" applyNumberFormat="1" applyFont="1" applyBorder="1" applyAlignment="1">
      <alignment horizontal="left" vertical="center"/>
    </xf>
    <xf numFmtId="165" fontId="10" fillId="0" borderId="20" xfId="0" applyNumberFormat="1" applyFont="1" applyBorder="1" applyAlignment="1" applyProtection="1">
      <alignment horizontal="left" vertical="center"/>
      <protection locked="0"/>
    </xf>
    <xf numFmtId="0" fontId="7" fillId="2" borderId="1" xfId="0" applyFont="1" applyFill="1" applyBorder="1" applyAlignment="1">
      <alignment horizontal="center" vertical="center"/>
    </xf>
    <xf numFmtId="0" fontId="0" fillId="2" borderId="10" xfId="0" applyFill="1" applyBorder="1" applyAlignment="1">
      <alignment horizontal="center" vertical="center"/>
    </xf>
    <xf numFmtId="0" fontId="7" fillId="2" borderId="13" xfId="0" applyFont="1" applyFill="1" applyBorder="1" applyAlignment="1">
      <alignment horizontal="center" vertical="center"/>
    </xf>
    <xf numFmtId="0" fontId="0" fillId="2" borderId="1" xfId="0" applyFill="1" applyBorder="1" applyAlignment="1">
      <alignment horizontal="center" vertical="center"/>
    </xf>
    <xf numFmtId="0" fontId="8" fillId="2" borderId="1" xfId="0" applyFont="1" applyFill="1" applyBorder="1" applyAlignment="1">
      <alignment horizontal="center" vertical="center"/>
    </xf>
    <xf numFmtId="0" fontId="8" fillId="2" borderId="10" xfId="0" applyFont="1" applyFill="1" applyBorder="1" applyAlignment="1">
      <alignment horizontal="center" vertical="center"/>
    </xf>
    <xf numFmtId="0" fontId="0" fillId="0" borderId="9" xfId="0" applyBorder="1" applyAlignment="1">
      <alignment horizontal="right" vertical="center"/>
    </xf>
    <xf numFmtId="0" fontId="0" fillId="0" borderId="0" xfId="0" applyAlignment="1">
      <alignment horizontal="right" vertical="center"/>
    </xf>
    <xf numFmtId="165" fontId="1" fillId="3" borderId="13" xfId="0" applyNumberFormat="1" applyFont="1" applyFill="1" applyBorder="1" applyAlignment="1" applyProtection="1">
      <alignment horizontal="center"/>
      <protection locked="0"/>
    </xf>
    <xf numFmtId="0" fontId="1" fillId="3" borderId="10" xfId="0" applyFont="1" applyFill="1" applyBorder="1" applyAlignment="1" applyProtection="1">
      <alignment horizontal="center"/>
      <protection locked="0"/>
    </xf>
    <xf numFmtId="49" fontId="0" fillId="3" borderId="13" xfId="0" applyNumberFormat="1" applyFill="1" applyBorder="1" applyAlignment="1" applyProtection="1">
      <alignment horizontal="center" vertical="center"/>
      <protection locked="0"/>
    </xf>
    <xf numFmtId="49" fontId="0" fillId="0" borderId="1" xfId="0" applyNumberFormat="1" applyBorder="1" applyAlignment="1" applyProtection="1">
      <alignment horizontal="center" vertical="center"/>
      <protection locked="0"/>
    </xf>
    <xf numFmtId="49" fontId="0" fillId="0" borderId="10" xfId="0" applyNumberFormat="1" applyBorder="1" applyAlignment="1" applyProtection="1">
      <alignment horizontal="center" vertical="center"/>
      <protection locked="0"/>
    </xf>
    <xf numFmtId="0" fontId="10" fillId="0" borderId="9" xfId="0" applyFont="1" applyBorder="1" applyAlignment="1">
      <alignment horizontal="center" vertical="center"/>
    </xf>
    <xf numFmtId="0" fontId="0" fillId="0" borderId="9" xfId="0" applyBorder="1" applyAlignment="1">
      <alignment horizontal="center" vertical="center"/>
    </xf>
    <xf numFmtId="169" fontId="18" fillId="3" borderId="7" xfId="0" applyNumberFormat="1" applyFont="1" applyFill="1" applyBorder="1" applyAlignment="1" applyProtection="1">
      <alignment horizontal="left" vertical="center" wrapText="1"/>
      <protection locked="0"/>
    </xf>
    <xf numFmtId="169" fontId="18" fillId="3" borderId="3" xfId="0" applyNumberFormat="1" applyFont="1" applyFill="1" applyBorder="1" applyAlignment="1" applyProtection="1">
      <alignment horizontal="left" vertical="center" wrapText="1"/>
      <protection locked="0"/>
    </xf>
    <xf numFmtId="169" fontId="18" fillId="3" borderId="8" xfId="0" applyNumberFormat="1" applyFont="1" applyFill="1" applyBorder="1" applyAlignment="1" applyProtection="1">
      <alignment horizontal="left" vertical="center" wrapText="1"/>
      <protection locked="0"/>
    </xf>
    <xf numFmtId="169" fontId="18" fillId="3" borderId="11" xfId="0" applyNumberFormat="1" applyFont="1" applyFill="1" applyBorder="1" applyAlignment="1" applyProtection="1">
      <alignment horizontal="left" vertical="center" wrapText="1"/>
      <protection locked="0"/>
    </xf>
    <xf numFmtId="169" fontId="18" fillId="3" borderId="12" xfId="0" applyNumberFormat="1" applyFont="1" applyFill="1" applyBorder="1" applyAlignment="1" applyProtection="1">
      <alignment horizontal="left" vertical="center" wrapText="1"/>
      <protection locked="0"/>
    </xf>
    <xf numFmtId="169" fontId="18" fillId="3" borderId="14" xfId="0" applyNumberFormat="1" applyFont="1" applyFill="1" applyBorder="1" applyAlignment="1" applyProtection="1">
      <alignment horizontal="left" vertical="center" wrapText="1"/>
      <protection locked="0"/>
    </xf>
    <xf numFmtId="0" fontId="12" fillId="0" borderId="0" xfId="0" applyFont="1" applyAlignment="1">
      <alignment horizontal="center" vertical="center"/>
    </xf>
    <xf numFmtId="0" fontId="1" fillId="2" borderId="7" xfId="0" applyFont="1" applyFill="1" applyBorder="1" applyAlignment="1">
      <alignment horizontal="right"/>
    </xf>
    <xf numFmtId="0" fontId="0" fillId="2" borderId="3" xfId="0" applyFill="1" applyBorder="1" applyAlignment="1">
      <alignment horizontal="right"/>
    </xf>
    <xf numFmtId="0" fontId="13" fillId="0" borderId="7" xfId="0" applyFont="1" applyBorder="1" applyAlignment="1">
      <alignment horizontal="right" vertical="center"/>
    </xf>
    <xf numFmtId="0" fontId="1" fillId="0" borderId="3" xfId="0" applyFont="1" applyBorder="1" applyAlignment="1">
      <alignment horizontal="right" vertical="center"/>
    </xf>
    <xf numFmtId="0" fontId="13" fillId="0" borderId="9" xfId="0" applyFont="1" applyBorder="1" applyAlignment="1">
      <alignment horizontal="right"/>
    </xf>
    <xf numFmtId="0" fontId="1" fillId="0" borderId="0" xfId="0" applyFont="1"/>
    <xf numFmtId="0" fontId="1" fillId="2" borderId="3" xfId="0" applyFont="1" applyFill="1" applyBorder="1" applyAlignment="1">
      <alignment horizontal="center"/>
    </xf>
    <xf numFmtId="0" fontId="0" fillId="0" borderId="8" xfId="0" applyBorder="1" applyAlignment="1">
      <alignment horizontal="center"/>
    </xf>
    <xf numFmtId="0" fontId="17" fillId="3" borderId="7" xfId="0" applyFont="1" applyFill="1" applyBorder="1" applyAlignment="1" applyProtection="1">
      <alignment vertical="center" wrapText="1"/>
      <protection locked="0"/>
    </xf>
    <xf numFmtId="0" fontId="17" fillId="3" borderId="3" xfId="0" applyFont="1" applyFill="1" applyBorder="1" applyAlignment="1" applyProtection="1">
      <alignment vertical="center" wrapText="1"/>
      <protection locked="0"/>
    </xf>
    <xf numFmtId="0" fontId="17" fillId="3" borderId="8" xfId="0" applyFont="1" applyFill="1" applyBorder="1" applyAlignment="1" applyProtection="1">
      <alignment vertical="center" wrapText="1"/>
      <protection locked="0"/>
    </xf>
    <xf numFmtId="0" fontId="17" fillId="3" borderId="9" xfId="0" applyFont="1" applyFill="1" applyBorder="1" applyAlignment="1" applyProtection="1">
      <alignment vertical="center" wrapText="1"/>
      <protection locked="0"/>
    </xf>
    <xf numFmtId="0" fontId="17" fillId="3" borderId="0" xfId="0" applyFont="1" applyFill="1" applyAlignment="1" applyProtection="1">
      <alignment vertical="center" wrapText="1"/>
      <protection locked="0"/>
    </xf>
    <xf numFmtId="0" fontId="17" fillId="3" borderId="6" xfId="0" applyFont="1" applyFill="1" applyBorder="1" applyAlignment="1" applyProtection="1">
      <alignment vertical="center" wrapText="1"/>
      <protection locked="0"/>
    </xf>
    <xf numFmtId="0" fontId="17" fillId="3" borderId="11" xfId="0" applyFont="1" applyFill="1" applyBorder="1" applyAlignment="1" applyProtection="1">
      <alignment vertical="center" wrapText="1"/>
      <protection locked="0"/>
    </xf>
    <xf numFmtId="0" fontId="17" fillId="3" borderId="12" xfId="0" applyFont="1" applyFill="1" applyBorder="1" applyAlignment="1" applyProtection="1">
      <alignment vertical="center" wrapText="1"/>
      <protection locked="0"/>
    </xf>
    <xf numFmtId="0" fontId="17" fillId="3" borderId="14" xfId="0" applyFont="1" applyFill="1" applyBorder="1" applyAlignment="1" applyProtection="1">
      <alignment vertical="center" wrapText="1"/>
      <protection locked="0"/>
    </xf>
    <xf numFmtId="0" fontId="12" fillId="0" borderId="7" xfId="0" applyFont="1" applyBorder="1" applyAlignment="1">
      <alignment horizontal="left" vertical="center" wrapText="1" indent="1"/>
    </xf>
    <xf numFmtId="0" fontId="12" fillId="0" borderId="3" xfId="0" applyFont="1" applyBorder="1" applyAlignment="1">
      <alignment horizontal="left" vertical="center" wrapText="1" indent="1"/>
    </xf>
    <xf numFmtId="0" fontId="12" fillId="0" borderId="8" xfId="0" applyFont="1" applyBorder="1" applyAlignment="1">
      <alignment horizontal="left" vertical="center" wrapText="1" indent="1"/>
    </xf>
    <xf numFmtId="0" fontId="12" fillId="0" borderId="9" xfId="0" applyFont="1" applyBorder="1" applyAlignment="1">
      <alignment horizontal="left" vertical="center" wrapText="1" indent="1"/>
    </xf>
    <xf numFmtId="0" fontId="12" fillId="0" borderId="0" xfId="0" applyFont="1" applyAlignment="1">
      <alignment horizontal="left" vertical="center" wrapText="1" indent="1"/>
    </xf>
    <xf numFmtId="0" fontId="12" fillId="0" borderId="6" xfId="0" applyFont="1" applyBorder="1" applyAlignment="1">
      <alignment horizontal="left" vertical="center" wrapText="1" indent="1"/>
    </xf>
    <xf numFmtId="0" fontId="0" fillId="0" borderId="11" xfId="0" applyBorder="1" applyAlignment="1">
      <alignment horizontal="left" vertical="center" wrapText="1" indent="1"/>
    </xf>
    <xf numFmtId="0" fontId="0" fillId="0" borderId="12" xfId="0" applyBorder="1" applyAlignment="1">
      <alignment horizontal="left" vertical="center" wrapText="1" indent="1"/>
    </xf>
    <xf numFmtId="0" fontId="0" fillId="0" borderId="14" xfId="0" applyBorder="1" applyAlignment="1">
      <alignment horizontal="left" vertical="center" wrapText="1" indent="1"/>
    </xf>
    <xf numFmtId="0" fontId="12" fillId="0" borderId="1" xfId="0" applyFont="1" applyBorder="1" applyAlignment="1">
      <alignment vertical="top"/>
    </xf>
    <xf numFmtId="0" fontId="0" fillId="0" borderId="1" xfId="0" applyBorder="1" applyAlignment="1">
      <alignment vertical="top"/>
    </xf>
    <xf numFmtId="0" fontId="0" fillId="0" borderId="0" xfId="0"/>
    <xf numFmtId="0" fontId="0" fillId="0" borderId="6" xfId="0" applyBorder="1"/>
    <xf numFmtId="0" fontId="6" fillId="3" borderId="7" xfId="0" applyFont="1" applyFill="1" applyBorder="1" applyAlignment="1" applyProtection="1">
      <alignment horizontal="left" vertical="center"/>
      <protection locked="0"/>
    </xf>
    <xf numFmtId="0" fontId="6" fillId="3" borderId="3" xfId="0" applyFont="1" applyFill="1" applyBorder="1" applyAlignment="1" applyProtection="1">
      <alignment horizontal="left" vertical="center"/>
      <protection locked="0"/>
    </xf>
    <xf numFmtId="0" fontId="0" fillId="3" borderId="8" xfId="0" applyFill="1" applyBorder="1" applyProtection="1">
      <protection locked="0"/>
    </xf>
    <xf numFmtId="0" fontId="6" fillId="3" borderId="13" xfId="0" applyFont="1" applyFill="1" applyBorder="1" applyAlignment="1" applyProtection="1">
      <alignment horizontal="left" vertical="center"/>
      <protection locked="0"/>
    </xf>
    <xf numFmtId="0" fontId="6" fillId="3" borderId="1" xfId="0" applyFont="1" applyFill="1" applyBorder="1" applyAlignment="1" applyProtection="1">
      <alignment horizontal="left" vertical="center"/>
      <protection locked="0"/>
    </xf>
    <xf numFmtId="0" fontId="0" fillId="3" borderId="10" xfId="0" applyFill="1" applyBorder="1" applyProtection="1">
      <protection locked="0"/>
    </xf>
    <xf numFmtId="164" fontId="6" fillId="3" borderId="13" xfId="0" applyNumberFormat="1" applyFont="1" applyFill="1" applyBorder="1" applyAlignment="1" applyProtection="1">
      <alignment horizontal="left" vertical="center"/>
      <protection locked="0"/>
    </xf>
    <xf numFmtId="164" fontId="6" fillId="3" borderId="1" xfId="0" applyNumberFormat="1" applyFont="1" applyFill="1" applyBorder="1" applyAlignment="1" applyProtection="1">
      <alignment horizontal="left" vertical="center"/>
      <protection locked="0"/>
    </xf>
    <xf numFmtId="164" fontId="0" fillId="3" borderId="10" xfId="0" applyNumberFormat="1" applyFill="1" applyBorder="1" applyProtection="1">
      <protection locked="0"/>
    </xf>
    <xf numFmtId="0" fontId="6" fillId="0" borderId="13" xfId="0" applyFont="1" applyBorder="1"/>
    <xf numFmtId="0" fontId="6" fillId="0" borderId="1" xfId="0" applyFont="1" applyBorder="1"/>
    <xf numFmtId="0" fontId="0" fillId="0" borderId="1" xfId="0" applyBorder="1"/>
    <xf numFmtId="0" fontId="0" fillId="0" borderId="10" xfId="0" applyBorder="1"/>
    <xf numFmtId="0" fontId="7" fillId="2" borderId="10" xfId="0" applyFont="1" applyFill="1" applyBorder="1" applyAlignment="1">
      <alignment horizontal="center" vertical="center"/>
    </xf>
    <xf numFmtId="0" fontId="8" fillId="2" borderId="13" xfId="0" applyFont="1" applyFill="1" applyBorder="1" applyAlignment="1">
      <alignment horizontal="center" vertical="center"/>
    </xf>
    <xf numFmtId="0" fontId="0" fillId="0" borderId="11" xfId="0" applyBorder="1" applyAlignment="1">
      <alignment horizontal="right" vertical="center"/>
    </xf>
    <xf numFmtId="0" fontId="0" fillId="0" borderId="12" xfId="0" applyBorder="1" applyAlignment="1">
      <alignment horizontal="right" vertical="center"/>
    </xf>
    <xf numFmtId="0" fontId="0" fillId="0" borderId="12" xfId="0" applyBorder="1"/>
    <xf numFmtId="0" fontId="0" fillId="0" borderId="9" xfId="0" applyBorder="1" applyAlignment="1">
      <alignment horizontal="right"/>
    </xf>
    <xf numFmtId="0" fontId="0" fillId="0" borderId="0" xfId="0" applyAlignment="1">
      <alignment horizontal="right"/>
    </xf>
    <xf numFmtId="165" fontId="15" fillId="0" borderId="12" xfId="0" applyNumberFormat="1" applyFont="1" applyBorder="1" applyAlignment="1">
      <alignment horizontal="center" vertical="center"/>
    </xf>
    <xf numFmtId="0" fontId="0" fillId="3" borderId="13" xfId="0" applyFill="1" applyBorder="1" applyAlignment="1" applyProtection="1">
      <alignment horizontal="left" vertical="center"/>
      <protection locked="0"/>
    </xf>
    <xf numFmtId="0" fontId="0" fillId="0" borderId="1" xfId="0" applyBorder="1" applyAlignment="1" applyProtection="1">
      <alignment horizontal="left" vertical="center"/>
      <protection locked="0"/>
    </xf>
    <xf numFmtId="0" fontId="0" fillId="0" borderId="10" xfId="0" applyBorder="1" applyAlignment="1" applyProtection="1">
      <alignment horizontal="left" vertical="center"/>
      <protection locked="0"/>
    </xf>
    <xf numFmtId="0" fontId="10" fillId="0" borderId="0" xfId="0" applyFont="1" applyAlignment="1">
      <alignment horizontal="center" vertical="center"/>
    </xf>
    <xf numFmtId="0" fontId="0" fillId="0" borderId="0" xfId="0" applyAlignment="1">
      <alignment horizontal="center" vertical="center"/>
    </xf>
    <xf numFmtId="0" fontId="7" fillId="2" borderId="1" xfId="0" applyFont="1" applyFill="1" applyBorder="1" applyAlignment="1">
      <alignment vertical="center"/>
    </xf>
    <xf numFmtId="0" fontId="0" fillId="0" borderId="10" xfId="0" applyBorder="1" applyAlignment="1" applyProtection="1">
      <alignment horizontal="center" vertical="center"/>
      <protection locked="0"/>
    </xf>
    <xf numFmtId="165" fontId="15" fillId="4" borderId="7" xfId="0" applyNumberFormat="1" applyFont="1" applyFill="1" applyBorder="1" applyAlignment="1">
      <alignment horizontal="center" vertical="center"/>
    </xf>
    <xf numFmtId="0" fontId="15" fillId="4" borderId="8" xfId="0" applyFont="1" applyFill="1" applyBorder="1" applyAlignment="1">
      <alignment horizontal="center" vertical="center"/>
    </xf>
    <xf numFmtId="0" fontId="15" fillId="4" borderId="9" xfId="0" applyFont="1" applyFill="1" applyBorder="1" applyAlignment="1">
      <alignment horizontal="center" vertical="center"/>
    </xf>
    <xf numFmtId="0" fontId="15" fillId="4" borderId="6" xfId="0" applyFont="1" applyFill="1" applyBorder="1" applyAlignment="1">
      <alignment horizontal="center" vertical="center"/>
    </xf>
    <xf numFmtId="0" fontId="15" fillId="4" borderId="11" xfId="0" applyFont="1" applyFill="1" applyBorder="1" applyAlignment="1">
      <alignment horizontal="center" vertical="center"/>
    </xf>
    <xf numFmtId="0" fontId="15" fillId="4" borderId="14" xfId="0" applyFont="1" applyFill="1" applyBorder="1" applyAlignment="1">
      <alignment horizontal="center" vertical="center"/>
    </xf>
    <xf numFmtId="0" fontId="1" fillId="0" borderId="9" xfId="0" applyFont="1" applyBorder="1" applyAlignment="1">
      <alignment horizontal="center" vertical="center"/>
    </xf>
    <xf numFmtId="0" fontId="1" fillId="0" borderId="0" xfId="0" applyFont="1" applyAlignment="1">
      <alignment horizontal="center" vertical="center"/>
    </xf>
    <xf numFmtId="166" fontId="1" fillId="3" borderId="13" xfId="0" applyNumberFormat="1" applyFont="1" applyFill="1" applyBorder="1" applyAlignment="1" applyProtection="1">
      <alignment horizontal="left" vertical="center"/>
      <protection locked="0"/>
    </xf>
    <xf numFmtId="166" fontId="1" fillId="3" borderId="1" xfId="0" applyNumberFormat="1" applyFont="1" applyFill="1" applyBorder="1" applyAlignment="1" applyProtection="1">
      <alignment horizontal="left" vertical="center"/>
      <protection locked="0"/>
    </xf>
    <xf numFmtId="166" fontId="1" fillId="3" borderId="10" xfId="0" applyNumberFormat="1" applyFont="1" applyFill="1" applyBorder="1" applyAlignment="1" applyProtection="1">
      <alignment horizontal="left" vertical="center"/>
      <protection locked="0"/>
    </xf>
    <xf numFmtId="168" fontId="0" fillId="3" borderId="13" xfId="0" applyNumberFormat="1" applyFill="1" applyBorder="1" applyAlignment="1" applyProtection="1">
      <alignment horizontal="center"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15</xdr:col>
      <xdr:colOff>234494</xdr:colOff>
      <xdr:row>0</xdr:row>
      <xdr:rowOff>2904</xdr:rowOff>
    </xdr:from>
    <xdr:to>
      <xdr:col>18</xdr:col>
      <xdr:colOff>237788</xdr:colOff>
      <xdr:row>3</xdr:row>
      <xdr:rowOff>146125</xdr:rowOff>
    </xdr:to>
    <xdr:pic>
      <xdr:nvPicPr>
        <xdr:cNvPr id="2" name="Seal">
          <a:extLst>
            <a:ext uri="{FF2B5EF4-FFF2-40B4-BE49-F238E27FC236}">
              <a16:creationId xmlns:a16="http://schemas.microsoft.com/office/drawing/2014/main" id="{07608FD9-39EE-4EB4-91CF-FC82F33CADA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5784664" y="2904"/>
          <a:ext cx="889592" cy="8944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23E921-3095-4634-90C8-26CD41DB19EA}">
  <dimension ref="B1:X61"/>
  <sheetViews>
    <sheetView showGridLines="0" tabSelected="1" view="pageLayout" topLeftCell="A6" zoomScale="141" zoomScaleNormal="150" zoomScalePageLayoutView="141" workbookViewId="0">
      <selection activeCell="D40" sqref="D40"/>
    </sheetView>
  </sheetViews>
  <sheetFormatPr defaultColWidth="8.88671875" defaultRowHeight="14.4" x14ac:dyDescent="0.3"/>
  <cols>
    <col min="1" max="1" width="1" customWidth="1"/>
    <col min="2" max="2" width="15.77734375" customWidth="1"/>
    <col min="3" max="3" width="3" bestFit="1" customWidth="1"/>
    <col min="4" max="4" width="9.88671875" customWidth="1"/>
    <col min="5" max="5" width="0.6640625" customWidth="1"/>
    <col min="6" max="6" width="9.109375" customWidth="1"/>
    <col min="7" max="7" width="0.6640625" customWidth="1"/>
    <col min="8" max="8" width="9.109375" customWidth="1"/>
    <col min="9" max="9" width="0.6640625" customWidth="1"/>
    <col min="10" max="11" width="1" customWidth="1"/>
    <col min="12" max="12" width="11" customWidth="1"/>
    <col min="14" max="14" width="1" customWidth="1"/>
    <col min="16" max="16" width="5.33203125" customWidth="1"/>
    <col min="17" max="17" width="1" customWidth="1"/>
    <col min="18" max="19" width="6.109375" customWidth="1"/>
    <col min="20" max="20" width="0.6640625" customWidth="1"/>
    <col min="21" max="21" width="1" customWidth="1"/>
  </cols>
  <sheetData>
    <row r="1" spans="2:20" ht="28.8" customHeight="1" x14ac:dyDescent="0.6">
      <c r="B1" s="3" t="s">
        <v>28</v>
      </c>
      <c r="C1" s="3"/>
    </row>
    <row r="2" spans="2:20" ht="15.6" customHeight="1" x14ac:dyDescent="0.35">
      <c r="B2" s="4" t="s">
        <v>29</v>
      </c>
      <c r="C2" s="4"/>
    </row>
    <row r="3" spans="2:20" x14ac:dyDescent="0.3">
      <c r="B3" s="5" t="s">
        <v>0</v>
      </c>
      <c r="C3" s="5"/>
    </row>
    <row r="4" spans="2:20" x14ac:dyDescent="0.3">
      <c r="B4" s="5" t="s">
        <v>1</v>
      </c>
      <c r="C4" s="5"/>
    </row>
    <row r="5" spans="2:20" ht="9" customHeight="1" x14ac:dyDescent="0.3">
      <c r="B5" s="6"/>
      <c r="C5" s="6"/>
      <c r="D5" s="6"/>
      <c r="E5" s="6"/>
      <c r="F5" s="6"/>
      <c r="G5" s="6"/>
      <c r="H5" s="6"/>
      <c r="I5" s="6"/>
      <c r="J5" s="6"/>
      <c r="K5" s="6"/>
      <c r="L5" s="6"/>
      <c r="M5" s="6"/>
      <c r="N5" s="6"/>
      <c r="O5" s="6"/>
      <c r="P5" s="6"/>
      <c r="Q5" s="6"/>
      <c r="R5" s="6"/>
      <c r="S5" s="6"/>
      <c r="T5" s="6"/>
    </row>
    <row r="6" spans="2:20" x14ac:dyDescent="0.3">
      <c r="B6" s="7"/>
      <c r="C6" s="8"/>
      <c r="D6" s="9" t="s">
        <v>46</v>
      </c>
      <c r="E6" s="9"/>
      <c r="F6" s="133"/>
      <c r="G6" s="134"/>
      <c r="H6" s="134"/>
      <c r="I6" s="134"/>
      <c r="J6" s="134"/>
      <c r="K6" s="134"/>
      <c r="L6" s="134"/>
      <c r="M6" s="134"/>
      <c r="N6" s="134"/>
      <c r="O6" s="134"/>
      <c r="P6" s="134"/>
      <c r="Q6" s="134"/>
      <c r="R6" s="134"/>
      <c r="S6" s="134"/>
      <c r="T6" s="135"/>
    </row>
    <row r="7" spans="2:20" x14ac:dyDescent="0.3">
      <c r="B7" s="10"/>
      <c r="D7" s="11" t="s">
        <v>44</v>
      </c>
      <c r="E7" s="11"/>
      <c r="F7" s="136"/>
      <c r="G7" s="137"/>
      <c r="H7" s="137"/>
      <c r="I7" s="137"/>
      <c r="J7" s="137"/>
      <c r="K7" s="137"/>
      <c r="L7" s="137"/>
      <c r="M7" s="137"/>
      <c r="N7" s="137"/>
      <c r="O7" s="137"/>
      <c r="P7" s="137"/>
      <c r="Q7" s="137"/>
      <c r="R7" s="137"/>
      <c r="S7" s="137"/>
      <c r="T7" s="138"/>
    </row>
    <row r="8" spans="2:20" x14ac:dyDescent="0.3">
      <c r="B8" s="10"/>
      <c r="D8" s="11" t="s">
        <v>45</v>
      </c>
      <c r="E8" s="11"/>
      <c r="F8" s="136"/>
      <c r="G8" s="137"/>
      <c r="H8" s="137"/>
      <c r="I8" s="137"/>
      <c r="J8" s="137"/>
      <c r="K8" s="137"/>
      <c r="L8" s="137"/>
      <c r="M8" s="137"/>
      <c r="N8" s="137"/>
      <c r="O8" s="137"/>
      <c r="P8" s="137"/>
      <c r="Q8" s="137"/>
      <c r="R8" s="137"/>
      <c r="S8" s="137"/>
      <c r="T8" s="138"/>
    </row>
    <row r="9" spans="2:20" x14ac:dyDescent="0.3">
      <c r="B9" s="10"/>
      <c r="D9" s="11" t="s">
        <v>2</v>
      </c>
      <c r="E9" s="11"/>
      <c r="F9" s="139"/>
      <c r="G9" s="140"/>
      <c r="H9" s="140"/>
      <c r="I9" s="140"/>
      <c r="J9" s="140"/>
      <c r="K9" s="140"/>
      <c r="L9" s="140"/>
      <c r="M9" s="140"/>
      <c r="N9" s="140"/>
      <c r="O9" s="140"/>
      <c r="P9" s="140"/>
      <c r="Q9" s="140"/>
      <c r="R9" s="140"/>
      <c r="S9" s="140"/>
      <c r="T9" s="141"/>
    </row>
    <row r="10" spans="2:20" x14ac:dyDescent="0.3">
      <c r="B10" s="10"/>
      <c r="D10" s="11" t="s">
        <v>3</v>
      </c>
      <c r="E10" s="11"/>
      <c r="F10" s="136"/>
      <c r="G10" s="137"/>
      <c r="H10" s="137"/>
      <c r="I10" s="137"/>
      <c r="J10" s="137"/>
      <c r="K10" s="137"/>
      <c r="L10" s="137"/>
      <c r="M10" s="137"/>
      <c r="N10" s="137"/>
      <c r="O10" s="137"/>
      <c r="P10" s="137"/>
      <c r="Q10" s="137"/>
      <c r="R10" s="137"/>
      <c r="S10" s="137"/>
      <c r="T10" s="138"/>
    </row>
    <row r="11" spans="2:20" x14ac:dyDescent="0.3">
      <c r="B11" s="10"/>
      <c r="D11" s="11" t="s">
        <v>4</v>
      </c>
      <c r="E11" s="11"/>
      <c r="F11" s="142" t="s">
        <v>47</v>
      </c>
      <c r="G11" s="143"/>
      <c r="H11" s="144"/>
      <c r="I11" s="144"/>
      <c r="J11" s="144"/>
      <c r="K11" s="144"/>
      <c r="L11" s="144"/>
      <c r="M11" s="144"/>
      <c r="N11" s="144"/>
      <c r="O11" s="144"/>
      <c r="P11" s="144"/>
      <c r="Q11" s="144"/>
      <c r="R11" s="144"/>
      <c r="S11" s="144"/>
      <c r="T11" s="145"/>
    </row>
    <row r="12" spans="2:20" x14ac:dyDescent="0.3">
      <c r="B12" s="12"/>
      <c r="C12" s="13"/>
      <c r="D12" s="14" t="s">
        <v>5</v>
      </c>
      <c r="E12" s="14"/>
      <c r="F12" s="142" t="s">
        <v>6</v>
      </c>
      <c r="G12" s="143"/>
      <c r="H12" s="144"/>
      <c r="I12" s="144"/>
      <c r="J12" s="144"/>
      <c r="K12" s="144"/>
      <c r="L12" s="144"/>
      <c r="M12" s="144"/>
      <c r="N12" s="144"/>
      <c r="O12" s="144"/>
      <c r="P12" s="144"/>
      <c r="Q12" s="144"/>
      <c r="R12" s="144"/>
      <c r="S12" s="144"/>
      <c r="T12" s="145"/>
    </row>
    <row r="13" spans="2:20" ht="6" customHeight="1" x14ac:dyDescent="0.3">
      <c r="D13" s="11"/>
      <c r="E13" s="11"/>
      <c r="F13" s="15"/>
      <c r="G13" s="15"/>
    </row>
    <row r="14" spans="2:20" x14ac:dyDescent="0.3">
      <c r="B14" s="83" t="s">
        <v>37</v>
      </c>
      <c r="C14" s="81"/>
      <c r="D14" s="81"/>
      <c r="E14" s="81"/>
      <c r="F14" s="81"/>
      <c r="G14" s="81"/>
      <c r="H14" s="81"/>
      <c r="I14" s="81"/>
      <c r="J14" s="81"/>
      <c r="K14" s="81"/>
      <c r="L14" s="81"/>
      <c r="M14" s="81"/>
      <c r="N14" s="81"/>
      <c r="O14" s="81"/>
      <c r="P14" s="81"/>
      <c r="Q14" s="81"/>
      <c r="R14" s="81"/>
      <c r="S14" s="81"/>
      <c r="T14" s="146"/>
    </row>
    <row r="15" spans="2:20" ht="3.6" customHeight="1" x14ac:dyDescent="0.3">
      <c r="B15" s="16"/>
      <c r="C15" s="17"/>
      <c r="D15" s="17"/>
      <c r="E15" s="17"/>
      <c r="F15" s="17"/>
      <c r="G15" s="17"/>
      <c r="H15" s="17"/>
      <c r="I15" s="17"/>
      <c r="J15" s="17"/>
      <c r="K15" s="17"/>
      <c r="L15" s="17"/>
      <c r="M15" s="17"/>
      <c r="N15" s="17"/>
      <c r="O15" s="17"/>
      <c r="P15" s="17"/>
      <c r="Q15" s="17"/>
      <c r="R15" s="17"/>
      <c r="S15" s="17"/>
      <c r="T15" s="18"/>
    </row>
    <row r="16" spans="2:20" ht="3.6" customHeight="1" x14ac:dyDescent="0.3">
      <c r="B16" s="10"/>
      <c r="T16" s="19"/>
    </row>
    <row r="17" spans="2:20" x14ac:dyDescent="0.3">
      <c r="B17" s="151" t="s">
        <v>9</v>
      </c>
      <c r="C17" s="152"/>
      <c r="D17" s="154"/>
      <c r="E17" s="155"/>
      <c r="F17" s="155"/>
      <c r="G17" s="155"/>
      <c r="H17" s="155"/>
      <c r="I17" s="155"/>
      <c r="J17" s="155"/>
      <c r="K17" s="156"/>
      <c r="L17" t="s">
        <v>7</v>
      </c>
      <c r="T17" s="19"/>
    </row>
    <row r="18" spans="2:20" ht="15.6" x14ac:dyDescent="0.3">
      <c r="B18" s="148" t="s">
        <v>8</v>
      </c>
      <c r="C18" s="149"/>
      <c r="D18" s="149"/>
      <c r="E18" s="149"/>
      <c r="F18" s="149"/>
      <c r="G18" s="149"/>
      <c r="H18" s="149"/>
      <c r="I18" s="149"/>
      <c r="J18" s="149"/>
      <c r="K18" s="149"/>
      <c r="L18" s="150"/>
      <c r="M18" s="153">
        <f>H41</f>
        <v>4340</v>
      </c>
      <c r="N18" s="153"/>
      <c r="O18" s="13" t="s">
        <v>10</v>
      </c>
      <c r="P18" s="13"/>
      <c r="Q18" s="13"/>
      <c r="R18" s="13"/>
      <c r="S18" s="13"/>
      <c r="T18" s="23"/>
    </row>
    <row r="19" spans="2:20" ht="3.6" customHeight="1" x14ac:dyDescent="0.3"/>
    <row r="20" spans="2:20" ht="3.6" customHeight="1" x14ac:dyDescent="0.3">
      <c r="B20" s="7"/>
      <c r="C20" s="8"/>
      <c r="D20" s="8"/>
      <c r="E20" s="8"/>
      <c r="F20" s="8"/>
      <c r="G20" s="8"/>
      <c r="H20" s="8"/>
      <c r="I20" s="8"/>
      <c r="J20" s="8"/>
      <c r="K20" s="8"/>
      <c r="L20" s="8"/>
      <c r="M20" s="8"/>
      <c r="N20" s="8"/>
      <c r="O20" s="8"/>
      <c r="P20" s="8"/>
      <c r="Q20" s="8"/>
      <c r="R20" s="8"/>
      <c r="S20" s="8"/>
      <c r="T20" s="24"/>
    </row>
    <row r="21" spans="2:20" x14ac:dyDescent="0.3">
      <c r="B21" s="147" t="s">
        <v>11</v>
      </c>
      <c r="C21" s="85"/>
      <c r="D21" s="84"/>
      <c r="E21" s="84"/>
      <c r="F21" s="84"/>
      <c r="G21" s="25"/>
      <c r="H21" s="85" t="s">
        <v>12</v>
      </c>
      <c r="I21" s="85"/>
      <c r="J21" s="85"/>
      <c r="K21" s="85"/>
      <c r="L21" s="84"/>
      <c r="M21" s="84"/>
      <c r="N21" s="25"/>
      <c r="O21" s="81" t="s">
        <v>13</v>
      </c>
      <c r="P21" s="84"/>
      <c r="Q21" s="25"/>
      <c r="R21" s="85" t="s">
        <v>14</v>
      </c>
      <c r="S21" s="85"/>
      <c r="T21" s="82"/>
    </row>
    <row r="22" spans="2:20" ht="3.6" customHeight="1" x14ac:dyDescent="0.3">
      <c r="B22" s="26"/>
      <c r="C22" s="27"/>
      <c r="D22" s="28"/>
      <c r="E22" s="28"/>
      <c r="F22" s="28"/>
      <c r="G22" s="28"/>
      <c r="H22" s="27"/>
      <c r="I22" s="27"/>
      <c r="J22" s="27"/>
      <c r="K22" s="27"/>
      <c r="L22" s="28"/>
      <c r="M22" s="28"/>
      <c r="N22" s="28"/>
      <c r="O22" s="29"/>
      <c r="P22" s="28"/>
      <c r="Q22" s="28"/>
      <c r="R22" s="27"/>
      <c r="S22" s="27"/>
      <c r="T22" s="30"/>
    </row>
    <row r="23" spans="2:20" x14ac:dyDescent="0.3">
      <c r="B23" s="94" t="s">
        <v>15</v>
      </c>
      <c r="C23" s="157"/>
      <c r="D23" s="158"/>
      <c r="E23" s="158"/>
      <c r="F23" s="158"/>
      <c r="G23" s="28"/>
      <c r="H23" s="91"/>
      <c r="I23" s="92"/>
      <c r="J23" s="92"/>
      <c r="K23" s="92"/>
      <c r="L23" s="92"/>
      <c r="M23" s="93"/>
      <c r="N23" s="17"/>
      <c r="O23" s="172"/>
      <c r="P23" s="160"/>
      <c r="R23" s="91"/>
      <c r="S23" s="160"/>
      <c r="T23" s="32"/>
    </row>
    <row r="24" spans="2:20" ht="3.6" customHeight="1" x14ac:dyDescent="0.3">
      <c r="B24" s="94"/>
      <c r="C24" s="131"/>
      <c r="D24" s="131"/>
      <c r="E24" s="131"/>
      <c r="F24" s="131"/>
      <c r="G24" s="131"/>
      <c r="H24" s="131"/>
      <c r="I24" s="131"/>
      <c r="J24" s="131"/>
      <c r="K24" s="131"/>
      <c r="L24" s="131"/>
      <c r="M24" s="131"/>
      <c r="N24" s="131"/>
      <c r="O24" s="131"/>
      <c r="P24" s="131"/>
      <c r="Q24" s="131"/>
      <c r="R24" s="131"/>
      <c r="S24" s="131"/>
      <c r="T24" s="132"/>
    </row>
    <row r="25" spans="2:20" x14ac:dyDescent="0.3">
      <c r="B25" s="94" t="s">
        <v>36</v>
      </c>
      <c r="C25" s="147" t="s">
        <v>32</v>
      </c>
      <c r="D25" s="159"/>
      <c r="E25" s="159"/>
      <c r="F25" s="159"/>
      <c r="G25" s="33"/>
      <c r="H25" s="34" t="s">
        <v>33</v>
      </c>
      <c r="I25" s="33"/>
      <c r="J25" s="33"/>
      <c r="K25" s="33"/>
      <c r="L25" s="85" t="s">
        <v>34</v>
      </c>
      <c r="M25" s="84"/>
      <c r="N25" s="34"/>
      <c r="O25" s="85" t="s">
        <v>35</v>
      </c>
      <c r="P25" s="85"/>
      <c r="Q25" s="85"/>
      <c r="R25" s="85"/>
      <c r="S25" s="85"/>
      <c r="T25" s="86"/>
    </row>
    <row r="26" spans="2:20" ht="3.6" customHeight="1" x14ac:dyDescent="0.3">
      <c r="B26" s="95"/>
      <c r="C26" s="31"/>
      <c r="D26" s="28"/>
      <c r="E26" s="28"/>
      <c r="F26" s="28"/>
      <c r="G26" s="28"/>
      <c r="H26" s="17"/>
      <c r="I26" s="17"/>
      <c r="J26" s="17"/>
      <c r="K26" s="17"/>
      <c r="L26" s="17"/>
      <c r="M26" s="17"/>
      <c r="N26" s="17"/>
      <c r="O26" s="17"/>
      <c r="P26" s="17"/>
      <c r="R26" s="17"/>
      <c r="S26" s="17"/>
      <c r="T26" s="18"/>
    </row>
    <row r="27" spans="2:20" ht="16.8" customHeight="1" x14ac:dyDescent="0.3">
      <c r="B27" s="95"/>
      <c r="C27" s="91"/>
      <c r="D27" s="92"/>
      <c r="E27" s="92"/>
      <c r="F27" s="93"/>
      <c r="G27" s="31"/>
      <c r="H27" s="91"/>
      <c r="I27" s="92"/>
      <c r="J27" s="93"/>
      <c r="K27" s="31"/>
      <c r="L27" s="91"/>
      <c r="M27" s="93"/>
      <c r="N27" s="31"/>
      <c r="O27" s="91"/>
      <c r="P27" s="92"/>
      <c r="Q27" s="92"/>
      <c r="R27" s="92"/>
      <c r="S27" s="93"/>
      <c r="T27" s="30"/>
    </row>
    <row r="28" spans="2:20" ht="3.6" customHeight="1" x14ac:dyDescent="0.3">
      <c r="B28" s="36"/>
      <c r="C28" s="37"/>
      <c r="D28" s="37"/>
      <c r="E28" s="37"/>
      <c r="F28" s="37"/>
      <c r="G28" s="38"/>
      <c r="H28" s="37"/>
      <c r="I28" s="37"/>
      <c r="J28" s="37"/>
      <c r="K28" s="38"/>
      <c r="L28" s="39"/>
      <c r="M28" s="39"/>
      <c r="N28" s="38"/>
      <c r="O28" s="39"/>
      <c r="P28" s="39"/>
      <c r="Q28" s="39"/>
      <c r="R28" s="39"/>
      <c r="S28" s="39"/>
      <c r="T28" s="40"/>
    </row>
    <row r="29" spans="2:20" ht="3.6" customHeight="1" x14ac:dyDescent="0.3"/>
    <row r="30" spans="2:20" x14ac:dyDescent="0.3">
      <c r="B30" s="83" t="s">
        <v>16</v>
      </c>
      <c r="C30" s="81"/>
      <c r="D30" s="84"/>
      <c r="E30" s="84"/>
      <c r="F30" s="84"/>
      <c r="G30" s="84"/>
      <c r="H30" s="84"/>
      <c r="I30" s="84"/>
      <c r="J30" s="84"/>
      <c r="K30" s="84"/>
      <c r="L30" s="84"/>
      <c r="M30" s="84"/>
      <c r="N30" s="84"/>
      <c r="O30" s="84"/>
      <c r="P30" s="84"/>
      <c r="Q30" s="25"/>
      <c r="R30" s="81" t="s">
        <v>38</v>
      </c>
      <c r="S30" s="81"/>
      <c r="T30" s="82"/>
    </row>
    <row r="31" spans="2:20" ht="3.6" customHeight="1" x14ac:dyDescent="0.3">
      <c r="B31" s="10"/>
      <c r="T31" s="19"/>
    </row>
    <row r="32" spans="2:20" ht="13.2" customHeight="1" x14ac:dyDescent="0.3">
      <c r="B32" s="167" t="s">
        <v>48</v>
      </c>
      <c r="C32" s="168"/>
      <c r="D32" s="168"/>
      <c r="E32" s="168"/>
      <c r="F32" s="168"/>
      <c r="G32" s="168"/>
      <c r="H32" s="168"/>
      <c r="I32" s="168"/>
      <c r="J32" s="168"/>
      <c r="K32" s="168"/>
      <c r="L32" s="168"/>
      <c r="M32" s="168"/>
      <c r="N32" s="168"/>
      <c r="O32" s="168"/>
      <c r="P32" s="168"/>
      <c r="Q32" s="132"/>
      <c r="R32" s="161">
        <f>IF($H$34&lt;=13,H41/H34,"Error")</f>
        <v>434</v>
      </c>
      <c r="S32" s="162"/>
      <c r="T32" s="41"/>
    </row>
    <row r="33" spans="2:24" ht="3.6" customHeight="1" x14ac:dyDescent="0.3">
      <c r="B33" s="35"/>
      <c r="C33" s="28"/>
      <c r="D33" s="28"/>
      <c r="E33" s="28"/>
      <c r="F33" s="28"/>
      <c r="G33" s="28"/>
      <c r="H33" s="28"/>
      <c r="I33" s="28"/>
      <c r="J33" s="28"/>
      <c r="K33" s="28"/>
      <c r="L33" s="28"/>
      <c r="M33" s="28"/>
      <c r="N33" s="28"/>
      <c r="O33" s="28"/>
      <c r="P33" s="28"/>
      <c r="R33" s="163"/>
      <c r="S33" s="164"/>
      <c r="T33" s="41"/>
    </row>
    <row r="34" spans="2:24" ht="15.6" x14ac:dyDescent="0.3">
      <c r="B34" s="87" t="s">
        <v>17</v>
      </c>
      <c r="C34" s="88"/>
      <c r="D34" s="89">
        <v>0</v>
      </c>
      <c r="E34" s="90"/>
      <c r="F34" s="88" t="s">
        <v>23</v>
      </c>
      <c r="G34" s="88"/>
      <c r="H34" s="64">
        <v>10</v>
      </c>
      <c r="I34" s="42"/>
      <c r="J34" s="42"/>
      <c r="K34" s="42"/>
      <c r="L34" s="20" t="s">
        <v>18</v>
      </c>
      <c r="M34" s="169"/>
      <c r="N34" s="170"/>
      <c r="O34" s="170"/>
      <c r="P34" s="171"/>
      <c r="R34" s="165"/>
      <c r="S34" s="166"/>
      <c r="T34" s="41"/>
    </row>
    <row r="35" spans="2:24" ht="3.6" customHeight="1" x14ac:dyDescent="0.3">
      <c r="B35" s="21"/>
      <c r="C35" s="22"/>
      <c r="D35" s="22"/>
      <c r="E35" s="22"/>
      <c r="F35" s="13"/>
      <c r="G35" s="13"/>
      <c r="H35" s="43">
        <v>10</v>
      </c>
      <c r="I35" s="43"/>
      <c r="J35" s="43"/>
      <c r="K35" s="43"/>
      <c r="L35" s="43"/>
      <c r="M35" s="44"/>
      <c r="N35" s="44"/>
      <c r="O35" s="44"/>
      <c r="P35" s="44"/>
      <c r="Q35" s="13"/>
      <c r="R35" s="45"/>
      <c r="S35" s="46"/>
      <c r="T35" s="47"/>
    </row>
    <row r="36" spans="2:24" ht="3.6" customHeight="1" x14ac:dyDescent="0.3"/>
    <row r="37" spans="2:24" x14ac:dyDescent="0.3">
      <c r="B37" s="83" t="s">
        <v>24</v>
      </c>
      <c r="C37" s="81"/>
      <c r="D37" s="81"/>
      <c r="E37" s="81"/>
      <c r="F37" s="81"/>
      <c r="G37" s="81"/>
      <c r="H37" s="81"/>
      <c r="I37" s="145"/>
      <c r="J37" s="48"/>
      <c r="K37" s="83" t="s">
        <v>25</v>
      </c>
      <c r="L37" s="84"/>
      <c r="M37" s="84"/>
      <c r="N37" s="84"/>
      <c r="O37" s="84"/>
      <c r="P37" s="84"/>
      <c r="Q37" s="84"/>
      <c r="R37" s="84"/>
      <c r="S37" s="84"/>
      <c r="T37" s="82"/>
    </row>
    <row r="38" spans="2:24" ht="3.6" customHeight="1" x14ac:dyDescent="0.3"/>
    <row r="39" spans="2:24" ht="15" thickBot="1" x14ac:dyDescent="0.35">
      <c r="B39" s="103" t="s">
        <v>39</v>
      </c>
      <c r="C39" s="104"/>
      <c r="D39" s="49" t="s">
        <v>19</v>
      </c>
      <c r="E39" s="50"/>
      <c r="F39" s="49" t="s">
        <v>20</v>
      </c>
      <c r="G39" s="50"/>
      <c r="H39" s="109" t="s">
        <v>21</v>
      </c>
      <c r="I39" s="110"/>
      <c r="J39" s="48"/>
      <c r="K39" s="48"/>
      <c r="L39" s="120" t="s">
        <v>26</v>
      </c>
      <c r="M39" s="121"/>
      <c r="N39" s="121"/>
      <c r="O39" s="121"/>
      <c r="P39" s="121"/>
      <c r="Q39" s="121"/>
      <c r="R39" s="121"/>
      <c r="S39" s="121"/>
      <c r="T39" s="122"/>
    </row>
    <row r="40" spans="2:24" ht="12.45" customHeight="1" thickTop="1" thickBot="1" x14ac:dyDescent="0.35">
      <c r="B40" s="105" t="s">
        <v>40</v>
      </c>
      <c r="C40" s="106"/>
      <c r="D40" s="72">
        <f ca="1">TODAY()</f>
        <v>45555</v>
      </c>
      <c r="E40" s="73"/>
      <c r="F40" s="79">
        <f>D34</f>
        <v>0</v>
      </c>
      <c r="G40" s="73"/>
      <c r="H40" s="74">
        <v>5840</v>
      </c>
      <c r="I40" s="51"/>
      <c r="J40" s="52"/>
      <c r="K40" s="52"/>
      <c r="L40" s="123"/>
      <c r="M40" s="124"/>
      <c r="N40" s="124"/>
      <c r="O40" s="124"/>
      <c r="P40" s="124"/>
      <c r="Q40" s="124"/>
      <c r="R40" s="124"/>
      <c r="S40" s="124"/>
      <c r="T40" s="125"/>
    </row>
    <row r="41" spans="2:24" ht="12.45" customHeight="1" thickTop="1" thickBot="1" x14ac:dyDescent="0.35">
      <c r="B41" s="107" t="s">
        <v>31</v>
      </c>
      <c r="C41" s="108"/>
      <c r="D41" s="75" t="str">
        <f>IF($H$23&gt;0,"Approved","Pending")</f>
        <v>Pending</v>
      </c>
      <c r="E41" s="58"/>
      <c r="F41" s="76">
        <v>1500</v>
      </c>
      <c r="G41" s="77"/>
      <c r="H41" s="78">
        <f>H40-F40-F41</f>
        <v>4340</v>
      </c>
      <c r="I41" s="53"/>
      <c r="J41" s="52"/>
      <c r="K41" s="52"/>
      <c r="L41" s="123"/>
      <c r="M41" s="124"/>
      <c r="N41" s="124"/>
      <c r="O41" s="124"/>
      <c r="P41" s="124"/>
      <c r="Q41" s="124"/>
      <c r="R41" s="124"/>
      <c r="S41" s="124"/>
      <c r="T41" s="125"/>
    </row>
    <row r="42" spans="2:24" ht="12.45" customHeight="1" thickTop="1" thickBot="1" x14ac:dyDescent="0.35">
      <c r="B42" s="54" t="s">
        <v>41</v>
      </c>
      <c r="C42" s="55">
        <v>1</v>
      </c>
      <c r="D42" s="72">
        <f ca="1">TODAY()</f>
        <v>45555</v>
      </c>
      <c r="E42" s="73"/>
      <c r="F42" s="79">
        <f>IF($H34&lt;=13,$R32,"Error")</f>
        <v>434</v>
      </c>
      <c r="G42" s="80"/>
      <c r="H42" s="74">
        <f>IF($H$34&lt;=13,H41-F42,"Error")</f>
        <v>3906</v>
      </c>
      <c r="I42" s="53"/>
      <c r="J42" s="52"/>
      <c r="K42" s="52"/>
      <c r="L42" s="123"/>
      <c r="M42" s="124"/>
      <c r="N42" s="124"/>
      <c r="O42" s="124"/>
      <c r="P42" s="124"/>
      <c r="Q42" s="124"/>
      <c r="R42" s="124"/>
      <c r="S42" s="124"/>
      <c r="T42" s="125"/>
      <c r="W42" s="1"/>
      <c r="X42" s="1"/>
    </row>
    <row r="43" spans="2:24" ht="12.45" customHeight="1" thickTop="1" x14ac:dyDescent="0.3">
      <c r="B43" s="56" t="s">
        <v>22</v>
      </c>
      <c r="C43" s="57">
        <f t="shared" ref="C43:C54" si="0">C42+1</f>
        <v>2</v>
      </c>
      <c r="D43" s="69">
        <v>45658</v>
      </c>
      <c r="E43" s="58"/>
      <c r="F43" s="68">
        <f t="shared" ref="F43:F54" si="1">IF(C43&lt;=H$34,F42,"$0.00")</f>
        <v>434</v>
      </c>
      <c r="G43" s="52"/>
      <c r="H43" s="70">
        <f>IF($H$34&lt;=13,H42-F43,"Error")</f>
        <v>3472</v>
      </c>
      <c r="I43" s="53"/>
      <c r="J43" s="52"/>
      <c r="K43" s="52"/>
      <c r="L43" s="123"/>
      <c r="M43" s="124"/>
      <c r="N43" s="124"/>
      <c r="O43" s="124"/>
      <c r="P43" s="124"/>
      <c r="Q43" s="124"/>
      <c r="R43" s="124"/>
      <c r="S43" s="124"/>
      <c r="T43" s="125"/>
    </row>
    <row r="44" spans="2:24" ht="12.45" customHeight="1" x14ac:dyDescent="0.3">
      <c r="B44" s="56" t="s">
        <v>22</v>
      </c>
      <c r="C44" s="57">
        <f t="shared" si="0"/>
        <v>3</v>
      </c>
      <c r="D44" s="67">
        <f>EDATE(D43,1)</f>
        <v>45689</v>
      </c>
      <c r="E44" s="58"/>
      <c r="F44" s="65">
        <f t="shared" si="1"/>
        <v>434</v>
      </c>
      <c r="G44" s="52"/>
      <c r="H44" s="71">
        <f>IF($H$34&lt;=13,H43-F44,"Error")</f>
        <v>3038</v>
      </c>
      <c r="I44" s="53"/>
      <c r="J44" s="52"/>
      <c r="K44" s="52"/>
      <c r="L44" s="123"/>
      <c r="M44" s="124"/>
      <c r="N44" s="124"/>
      <c r="O44" s="124"/>
      <c r="P44" s="124"/>
      <c r="Q44" s="124"/>
      <c r="R44" s="124"/>
      <c r="S44" s="124"/>
      <c r="T44" s="125"/>
    </row>
    <row r="45" spans="2:24" ht="12.45" customHeight="1" x14ac:dyDescent="0.3">
      <c r="B45" s="56" t="s">
        <v>22</v>
      </c>
      <c r="C45" s="57">
        <f t="shared" si="0"/>
        <v>4</v>
      </c>
      <c r="D45" s="67">
        <f t="shared" ref="D45:D54" si="2">EDATE(D44,1)</f>
        <v>45717</v>
      </c>
      <c r="E45" s="58"/>
      <c r="F45" s="65">
        <f t="shared" si="1"/>
        <v>434</v>
      </c>
      <c r="G45" s="52"/>
      <c r="H45" s="71">
        <f t="shared" ref="H45:H54" si="3">IF($H$34&lt;=13,H44-F45,"Error")</f>
        <v>2604</v>
      </c>
      <c r="I45" s="53"/>
      <c r="J45" s="52"/>
      <c r="K45" s="52"/>
      <c r="L45" s="123"/>
      <c r="M45" s="124"/>
      <c r="N45" s="124"/>
      <c r="O45" s="124"/>
      <c r="P45" s="124"/>
      <c r="Q45" s="124"/>
      <c r="R45" s="124"/>
      <c r="S45" s="124"/>
      <c r="T45" s="125"/>
    </row>
    <row r="46" spans="2:24" ht="12.45" customHeight="1" x14ac:dyDescent="0.3">
      <c r="B46" s="56" t="s">
        <v>22</v>
      </c>
      <c r="C46" s="57">
        <f t="shared" si="0"/>
        <v>5</v>
      </c>
      <c r="D46" s="67">
        <f t="shared" si="2"/>
        <v>45748</v>
      </c>
      <c r="E46" s="58"/>
      <c r="F46" s="65">
        <f t="shared" si="1"/>
        <v>434</v>
      </c>
      <c r="G46" s="52"/>
      <c r="H46" s="71">
        <f t="shared" si="3"/>
        <v>2170</v>
      </c>
      <c r="I46" s="53"/>
      <c r="J46" s="52"/>
      <c r="K46" s="52"/>
      <c r="L46" s="123"/>
      <c r="M46" s="124"/>
      <c r="N46" s="124"/>
      <c r="O46" s="124"/>
      <c r="P46" s="124"/>
      <c r="Q46" s="124"/>
      <c r="R46" s="124"/>
      <c r="S46" s="124"/>
      <c r="T46" s="125"/>
    </row>
    <row r="47" spans="2:24" ht="12.45" customHeight="1" x14ac:dyDescent="0.3">
      <c r="B47" s="56" t="s">
        <v>22</v>
      </c>
      <c r="C47" s="57">
        <f t="shared" si="0"/>
        <v>6</v>
      </c>
      <c r="D47" s="67">
        <f t="shared" si="2"/>
        <v>45778</v>
      </c>
      <c r="E47" s="58"/>
      <c r="F47" s="65">
        <f t="shared" si="1"/>
        <v>434</v>
      </c>
      <c r="G47" s="52"/>
      <c r="H47" s="71">
        <f t="shared" si="3"/>
        <v>1736</v>
      </c>
      <c r="I47" s="53"/>
      <c r="J47" s="52"/>
      <c r="K47" s="52"/>
      <c r="L47" s="123"/>
      <c r="M47" s="124"/>
      <c r="N47" s="124"/>
      <c r="O47" s="124"/>
      <c r="P47" s="124"/>
      <c r="Q47" s="124"/>
      <c r="R47" s="124"/>
      <c r="S47" s="124"/>
      <c r="T47" s="125"/>
      <c r="W47" s="2"/>
    </row>
    <row r="48" spans="2:24" ht="12.45" customHeight="1" x14ac:dyDescent="0.3">
      <c r="B48" s="56" t="s">
        <v>22</v>
      </c>
      <c r="C48" s="57">
        <f t="shared" si="0"/>
        <v>7</v>
      </c>
      <c r="D48" s="67">
        <f t="shared" si="2"/>
        <v>45809</v>
      </c>
      <c r="E48" s="58"/>
      <c r="F48" s="65">
        <f t="shared" si="1"/>
        <v>434</v>
      </c>
      <c r="G48" s="52"/>
      <c r="H48" s="71">
        <f t="shared" si="3"/>
        <v>1302</v>
      </c>
      <c r="I48" s="53"/>
      <c r="J48" s="52"/>
      <c r="K48" s="52"/>
      <c r="L48" s="123"/>
      <c r="M48" s="124"/>
      <c r="N48" s="124"/>
      <c r="O48" s="124"/>
      <c r="P48" s="124"/>
      <c r="Q48" s="124"/>
      <c r="R48" s="124"/>
      <c r="S48" s="124"/>
      <c r="T48" s="125"/>
    </row>
    <row r="49" spans="2:20" ht="12.45" customHeight="1" x14ac:dyDescent="0.3">
      <c r="B49" s="56" t="s">
        <v>22</v>
      </c>
      <c r="C49" s="57">
        <f t="shared" si="0"/>
        <v>8</v>
      </c>
      <c r="D49" s="67">
        <f t="shared" si="2"/>
        <v>45839</v>
      </c>
      <c r="E49" s="58"/>
      <c r="F49" s="65">
        <f t="shared" si="1"/>
        <v>434</v>
      </c>
      <c r="G49" s="52"/>
      <c r="H49" s="71">
        <f t="shared" si="3"/>
        <v>868</v>
      </c>
      <c r="I49" s="53"/>
      <c r="J49" s="52"/>
      <c r="K49" s="52"/>
      <c r="L49" s="123"/>
      <c r="M49" s="124"/>
      <c r="N49" s="124"/>
      <c r="O49" s="124"/>
      <c r="P49" s="124"/>
      <c r="Q49" s="124"/>
      <c r="R49" s="124"/>
      <c r="S49" s="124"/>
      <c r="T49" s="125"/>
    </row>
    <row r="50" spans="2:20" ht="12.45" customHeight="1" x14ac:dyDescent="0.3">
      <c r="B50" s="56" t="s">
        <v>22</v>
      </c>
      <c r="C50" s="57">
        <f t="shared" si="0"/>
        <v>9</v>
      </c>
      <c r="D50" s="67">
        <f t="shared" si="2"/>
        <v>45870</v>
      </c>
      <c r="E50" s="58"/>
      <c r="F50" s="65">
        <f t="shared" si="1"/>
        <v>434</v>
      </c>
      <c r="G50" s="52"/>
      <c r="H50" s="71">
        <f t="shared" si="3"/>
        <v>434</v>
      </c>
      <c r="I50" s="53"/>
      <c r="J50" s="52"/>
      <c r="K50" s="52"/>
      <c r="L50" s="123"/>
      <c r="M50" s="124"/>
      <c r="N50" s="124"/>
      <c r="O50" s="124"/>
      <c r="P50" s="124"/>
      <c r="Q50" s="124"/>
      <c r="R50" s="124"/>
      <c r="S50" s="124"/>
      <c r="T50" s="125"/>
    </row>
    <row r="51" spans="2:20" ht="12.45" customHeight="1" x14ac:dyDescent="0.3">
      <c r="B51" s="56" t="s">
        <v>22</v>
      </c>
      <c r="C51" s="57">
        <f t="shared" si="0"/>
        <v>10</v>
      </c>
      <c r="D51" s="67">
        <f t="shared" si="2"/>
        <v>45901</v>
      </c>
      <c r="E51" s="58"/>
      <c r="F51" s="65">
        <f t="shared" si="1"/>
        <v>434</v>
      </c>
      <c r="G51" s="52"/>
      <c r="H51" s="71">
        <f t="shared" si="3"/>
        <v>0</v>
      </c>
      <c r="I51" s="53"/>
      <c r="J51" s="52"/>
      <c r="K51" s="52"/>
      <c r="L51" s="123"/>
      <c r="M51" s="124"/>
      <c r="N51" s="124"/>
      <c r="O51" s="124"/>
      <c r="P51" s="124"/>
      <c r="Q51" s="124"/>
      <c r="R51" s="124"/>
      <c r="S51" s="124"/>
      <c r="T51" s="125"/>
    </row>
    <row r="52" spans="2:20" ht="12.45" customHeight="1" x14ac:dyDescent="0.3">
      <c r="B52" s="56" t="s">
        <v>22</v>
      </c>
      <c r="C52" s="57">
        <f t="shared" si="0"/>
        <v>11</v>
      </c>
      <c r="D52" s="67">
        <f t="shared" si="2"/>
        <v>45931</v>
      </c>
      <c r="E52" s="58"/>
      <c r="F52" s="65" t="str">
        <f t="shared" si="1"/>
        <v>$0.00</v>
      </c>
      <c r="G52" s="52"/>
      <c r="H52" s="71">
        <f t="shared" si="3"/>
        <v>0</v>
      </c>
      <c r="I52" s="53"/>
      <c r="J52" s="52"/>
      <c r="K52" s="52"/>
      <c r="L52" s="126"/>
      <c r="M52" s="127"/>
      <c r="N52" s="127"/>
      <c r="O52" s="127"/>
      <c r="P52" s="127"/>
      <c r="Q52" s="127"/>
      <c r="R52" s="127"/>
      <c r="S52" s="127"/>
      <c r="T52" s="128"/>
    </row>
    <row r="53" spans="2:20" ht="12.45" customHeight="1" x14ac:dyDescent="0.3">
      <c r="B53" s="56" t="s">
        <v>22</v>
      </c>
      <c r="C53" s="57">
        <f t="shared" si="0"/>
        <v>12</v>
      </c>
      <c r="D53" s="67">
        <f t="shared" si="2"/>
        <v>45962</v>
      </c>
      <c r="E53" s="58"/>
      <c r="F53" s="65" t="str">
        <f t="shared" si="1"/>
        <v>$0.00</v>
      </c>
      <c r="G53" s="52"/>
      <c r="H53" s="71">
        <f t="shared" si="3"/>
        <v>0</v>
      </c>
      <c r="I53" s="53"/>
      <c r="J53" s="52"/>
      <c r="K53" s="52"/>
      <c r="L53" s="111"/>
      <c r="M53" s="112"/>
      <c r="N53" s="112"/>
      <c r="O53" s="112"/>
      <c r="P53" s="112"/>
      <c r="Q53" s="112"/>
      <c r="R53" s="112"/>
      <c r="S53" s="112"/>
      <c r="T53" s="113"/>
    </row>
    <row r="54" spans="2:20" ht="12.45" customHeight="1" x14ac:dyDescent="0.3">
      <c r="B54" s="56" t="s">
        <v>22</v>
      </c>
      <c r="C54" s="57">
        <f t="shared" si="0"/>
        <v>13</v>
      </c>
      <c r="D54" s="67">
        <f t="shared" si="2"/>
        <v>45992</v>
      </c>
      <c r="E54" s="58"/>
      <c r="F54" s="65" t="str">
        <f t="shared" si="1"/>
        <v>$0.00</v>
      </c>
      <c r="G54" s="52"/>
      <c r="H54" s="71">
        <f t="shared" si="3"/>
        <v>0</v>
      </c>
      <c r="I54" s="53"/>
      <c r="J54" s="52"/>
      <c r="K54" s="52"/>
      <c r="L54" s="114"/>
      <c r="M54" s="115"/>
      <c r="N54" s="115"/>
      <c r="O54" s="115"/>
      <c r="P54" s="115"/>
      <c r="Q54" s="115"/>
      <c r="R54" s="115"/>
      <c r="S54" s="115"/>
      <c r="T54" s="116"/>
    </row>
    <row r="55" spans="2:20" ht="3.6" customHeight="1" x14ac:dyDescent="0.3">
      <c r="B55" s="59"/>
      <c r="C55" s="13"/>
      <c r="D55" s="60"/>
      <c r="E55" s="60"/>
      <c r="F55" s="61"/>
      <c r="G55" s="61"/>
      <c r="H55" s="61"/>
      <c r="I55" s="62"/>
      <c r="J55" s="52"/>
      <c r="K55" s="52"/>
      <c r="L55" s="117"/>
      <c r="M55" s="118"/>
      <c r="N55" s="118"/>
      <c r="O55" s="118"/>
      <c r="P55" s="118"/>
      <c r="Q55" s="118"/>
      <c r="R55" s="118"/>
      <c r="S55" s="118"/>
      <c r="T55" s="119"/>
    </row>
    <row r="56" spans="2:20" ht="15" thickBot="1" x14ac:dyDescent="0.35">
      <c r="D56" s="20" t="s">
        <v>30</v>
      </c>
      <c r="E56" s="20"/>
      <c r="F56" s="66">
        <f>SUM(F40:F54)</f>
        <v>5840</v>
      </c>
      <c r="G56" s="63"/>
      <c r="L56" s="129" t="s">
        <v>42</v>
      </c>
      <c r="M56" s="130"/>
      <c r="N56" s="130"/>
      <c r="O56" s="130"/>
      <c r="P56" s="130"/>
      <c r="Q56" s="130"/>
      <c r="R56" s="130"/>
      <c r="S56" s="130"/>
      <c r="T56" s="130"/>
    </row>
    <row r="57" spans="2:20" ht="12.45" customHeight="1" thickTop="1" x14ac:dyDescent="0.3">
      <c r="L57" s="96">
        <f ca="1">TODAY()</f>
        <v>45555</v>
      </c>
      <c r="M57" s="97"/>
      <c r="N57" s="97"/>
      <c r="O57" s="97"/>
      <c r="P57" s="97"/>
      <c r="Q57" s="97"/>
      <c r="R57" s="97"/>
      <c r="S57" s="97"/>
      <c r="T57" s="98"/>
    </row>
    <row r="58" spans="2:20" ht="15" customHeight="1" x14ac:dyDescent="0.3">
      <c r="L58" s="99"/>
      <c r="M58" s="100"/>
      <c r="N58" s="100"/>
      <c r="O58" s="100"/>
      <c r="P58" s="100"/>
      <c r="Q58" s="100"/>
      <c r="R58" s="100"/>
      <c r="S58" s="100"/>
      <c r="T58" s="101"/>
    </row>
    <row r="59" spans="2:20" ht="12" customHeight="1" x14ac:dyDescent="0.3">
      <c r="L59" s="129" t="s">
        <v>43</v>
      </c>
      <c r="M59" s="130"/>
      <c r="N59" s="130"/>
      <c r="O59" s="130"/>
      <c r="P59" s="130"/>
      <c r="Q59" s="130"/>
      <c r="R59" s="130"/>
      <c r="S59" s="130"/>
      <c r="T59" s="130"/>
    </row>
    <row r="60" spans="2:20" ht="6.6" customHeight="1" x14ac:dyDescent="0.3">
      <c r="B60" s="13"/>
      <c r="C60" s="13"/>
      <c r="D60" s="13"/>
      <c r="E60" s="13"/>
      <c r="F60" s="13"/>
      <c r="G60" s="13"/>
      <c r="H60" s="13"/>
      <c r="I60" s="13"/>
      <c r="J60" s="13"/>
      <c r="K60" s="13"/>
      <c r="L60" s="13"/>
      <c r="M60" s="13"/>
      <c r="N60" s="13"/>
      <c r="O60" s="13"/>
      <c r="P60" s="13"/>
      <c r="Q60" s="13"/>
      <c r="R60" s="13"/>
      <c r="S60" s="13"/>
      <c r="T60" s="13"/>
    </row>
    <row r="61" spans="2:20" x14ac:dyDescent="0.3">
      <c r="B61" s="102" t="s">
        <v>27</v>
      </c>
      <c r="C61" s="102"/>
      <c r="D61" s="102"/>
      <c r="E61" s="102"/>
      <c r="F61" s="102"/>
      <c r="G61" s="102"/>
      <c r="H61" s="102"/>
      <c r="I61" s="102"/>
      <c r="J61" s="102"/>
      <c r="K61" s="102"/>
      <c r="L61" s="102"/>
      <c r="M61" s="102"/>
      <c r="N61" s="102"/>
      <c r="O61" s="102"/>
      <c r="P61" s="102"/>
      <c r="Q61" s="102"/>
      <c r="R61" s="102"/>
      <c r="S61" s="102"/>
      <c r="T61" s="102"/>
    </row>
  </sheetData>
  <mergeCells count="49">
    <mergeCell ref="K37:T37"/>
    <mergeCell ref="B23:F23"/>
    <mergeCell ref="H21:M21"/>
    <mergeCell ref="O21:P21"/>
    <mergeCell ref="R21:T21"/>
    <mergeCell ref="L25:M25"/>
    <mergeCell ref="C25:F25"/>
    <mergeCell ref="O27:S27"/>
    <mergeCell ref="R23:S23"/>
    <mergeCell ref="R32:S34"/>
    <mergeCell ref="B32:Q32"/>
    <mergeCell ref="B37:I37"/>
    <mergeCell ref="F34:G34"/>
    <mergeCell ref="M34:P34"/>
    <mergeCell ref="H23:M23"/>
    <mergeCell ref="O23:P23"/>
    <mergeCell ref="B24:T24"/>
    <mergeCell ref="F6:T6"/>
    <mergeCell ref="F7:T7"/>
    <mergeCell ref="F8:T8"/>
    <mergeCell ref="F9:T9"/>
    <mergeCell ref="F10:T10"/>
    <mergeCell ref="F11:T11"/>
    <mergeCell ref="F12:T12"/>
    <mergeCell ref="B14:T14"/>
    <mergeCell ref="B21:F21"/>
    <mergeCell ref="B18:L18"/>
    <mergeCell ref="B17:C17"/>
    <mergeCell ref="M18:N18"/>
    <mergeCell ref="D17:K17"/>
    <mergeCell ref="L57:T58"/>
    <mergeCell ref="B61:T61"/>
    <mergeCell ref="B39:C39"/>
    <mergeCell ref="B40:C40"/>
    <mergeCell ref="B41:C41"/>
    <mergeCell ref="H39:I39"/>
    <mergeCell ref="L53:T55"/>
    <mergeCell ref="L39:T52"/>
    <mergeCell ref="L56:T56"/>
    <mergeCell ref="L59:T59"/>
    <mergeCell ref="R30:T30"/>
    <mergeCell ref="B30:P30"/>
    <mergeCell ref="O25:T25"/>
    <mergeCell ref="B34:C34"/>
    <mergeCell ref="D34:E34"/>
    <mergeCell ref="C27:F27"/>
    <mergeCell ref="B25:B27"/>
    <mergeCell ref="L27:M27"/>
    <mergeCell ref="H27:J27"/>
  </mergeCells>
  <printOptions horizontalCentered="1"/>
  <pageMargins left="0.2" right="0.2" top="0.5" bottom="0.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 Morrison</dc:creator>
  <cp:lastModifiedBy>Mel Morrison</cp:lastModifiedBy>
  <cp:lastPrinted>2024-06-11T18:16:16Z</cp:lastPrinted>
  <dcterms:created xsi:type="dcterms:W3CDTF">2024-04-02T19:04:20Z</dcterms:created>
  <dcterms:modified xsi:type="dcterms:W3CDTF">2024-09-20T14:28:35Z</dcterms:modified>
</cp:coreProperties>
</file>