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orr\Downloads\"/>
    </mc:Choice>
  </mc:AlternateContent>
  <xr:revisionPtr revIDLastSave="0" documentId="13_ncr:1_{708AD0DC-9F8F-487B-B85E-0D2429EA161D}" xr6:coauthVersionLast="47" xr6:coauthVersionMax="47" xr10:uidLastSave="{00000000-0000-0000-0000-000000000000}"/>
  <bookViews>
    <workbookView xWindow="22932" yWindow="-108" windowWidth="23256" windowHeight="12576" tabRatio="601" xr2:uid="{00000000-000D-0000-FFFF-FFFF00000000}"/>
  </bookViews>
  <sheets>
    <sheet name="Study Log" sheetId="6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57" i="66" l="1"/>
  <c r="Z57" i="66" s="1"/>
  <c r="AA56" i="66"/>
  <c r="Z56" i="66" s="1"/>
  <c r="AA55" i="66"/>
  <c r="Z55" i="66" s="1"/>
  <c r="AA54" i="66"/>
  <c r="Z54" i="66"/>
  <c r="AA53" i="66"/>
  <c r="Z53" i="66" s="1"/>
  <c r="AA52" i="66"/>
  <c r="Z52" i="66" s="1"/>
  <c r="AA51" i="66"/>
  <c r="Z51" i="66" s="1"/>
  <c r="AA50" i="66"/>
  <c r="Z50" i="66"/>
  <c r="AC58" i="66" s="1"/>
  <c r="AA45" i="66"/>
  <c r="Z45" i="66"/>
  <c r="AA44" i="66"/>
  <c r="Z44" i="66" s="1"/>
  <c r="AA43" i="66"/>
  <c r="Z43" i="66" s="1"/>
  <c r="AA42" i="66"/>
  <c r="Z42" i="66"/>
  <c r="AA41" i="66"/>
  <c r="Z41" i="66" s="1"/>
  <c r="AA40" i="66"/>
  <c r="Z40" i="66" s="1"/>
  <c r="AA39" i="66"/>
  <c r="Z39" i="66" s="1"/>
  <c r="AA38" i="66"/>
  <c r="Z38" i="66"/>
  <c r="C36" i="66"/>
  <c r="C48" i="66" s="1"/>
  <c r="AA33" i="66"/>
  <c r="Z33" i="66" s="1"/>
  <c r="AA32" i="66"/>
  <c r="Z32" i="66" s="1"/>
  <c r="AA31" i="66"/>
  <c r="Z31" i="66" s="1"/>
  <c r="AA30" i="66"/>
  <c r="Z30" i="66"/>
  <c r="AA29" i="66"/>
  <c r="Z29" i="66" s="1"/>
  <c r="AA28" i="66"/>
  <c r="Z28" i="66" s="1"/>
  <c r="AA27" i="66"/>
  <c r="Z27" i="66" s="1"/>
  <c r="AA26" i="66"/>
  <c r="Z26" i="66"/>
  <c r="I24" i="66"/>
  <c r="D36" i="66" s="1"/>
  <c r="I36" i="66" s="1"/>
  <c r="D48" i="66" s="1"/>
  <c r="I48" i="66" s="1"/>
  <c r="C24" i="66"/>
  <c r="AA21" i="66"/>
  <c r="Z21" i="66"/>
  <c r="AA20" i="66"/>
  <c r="Z20" i="66"/>
  <c r="AA19" i="66"/>
  <c r="Z19" i="66"/>
  <c r="AA18" i="66"/>
  <c r="Z18" i="66"/>
  <c r="AA17" i="66"/>
  <c r="Z17" i="66"/>
  <c r="AA16" i="66"/>
  <c r="Z16" i="66"/>
  <c r="AA15" i="66"/>
  <c r="Z15" i="66"/>
  <c r="AA14" i="66"/>
  <c r="Z14" i="66"/>
  <c r="AC22" i="66" s="1"/>
  <c r="AC12" i="66"/>
  <c r="N12" i="66"/>
  <c r="T12" i="66" s="1"/>
  <c r="Z12" i="66" s="1"/>
  <c r="I12" i="66"/>
  <c r="M9" i="66"/>
  <c r="N24" i="66" l="1"/>
  <c r="T24" i="66" s="1"/>
  <c r="Z24" i="66" s="1"/>
  <c r="AC8" i="66"/>
  <c r="AC9" i="66" s="1"/>
  <c r="AC44" i="66"/>
  <c r="AC34" i="66"/>
  <c r="N36" i="66"/>
  <c r="T36" i="66" s="1"/>
  <c r="Z36" i="66" s="1"/>
  <c r="N48" i="66"/>
  <c r="T48" i="66" s="1"/>
  <c r="Z48" i="66" l="1"/>
  <c r="Z8" i="66"/>
  <c r="Z9" i="66" s="1"/>
  <c r="AC48" i="66"/>
  <c r="AC24" i="66"/>
  <c r="AC36" i="66"/>
</calcChain>
</file>

<file path=xl/sharedStrings.xml><?xml version="1.0" encoding="utf-8"?>
<sst xmlns="http://schemas.openxmlformats.org/spreadsheetml/2006/main" count="368" uniqueCount="40">
  <si>
    <t>Official Transcripts</t>
  </si>
  <si>
    <t>10/15/2010 confirmed ok with Pat</t>
  </si>
  <si>
    <t>Live Lectures</t>
  </si>
  <si>
    <t>Archived Lectures</t>
  </si>
  <si>
    <t>Chat Sessions</t>
  </si>
  <si>
    <t>Case Readings</t>
  </si>
  <si>
    <t>Study Groups</t>
  </si>
  <si>
    <t>Outline Prep</t>
  </si>
  <si>
    <t>Essay Prep</t>
  </si>
  <si>
    <t>Mon</t>
  </si>
  <si>
    <t>:</t>
  </si>
  <si>
    <t>Tue</t>
  </si>
  <si>
    <t>Wed</t>
  </si>
  <si>
    <t>Thu</t>
  </si>
  <si>
    <t>Fri</t>
  </si>
  <si>
    <t>Sat</t>
  </si>
  <si>
    <t>Sun</t>
  </si>
  <si>
    <t xml:space="preserve">Week </t>
  </si>
  <si>
    <t>-</t>
  </si>
  <si>
    <t>Home</t>
  </si>
  <si>
    <t>Total</t>
  </si>
  <si>
    <t>Other [Type Here]</t>
  </si>
  <si>
    <t>Enter First Name, Last Name</t>
  </si>
  <si>
    <t>Certification</t>
  </si>
  <si>
    <t>End</t>
  </si>
  <si>
    <t>Live</t>
  </si>
  <si>
    <t>Percentage:</t>
  </si>
  <si>
    <t>Hours:</t>
  </si>
  <si>
    <t>Live %</t>
  </si>
  <si>
    <t>Total %</t>
  </si>
  <si>
    <t>Weeks</t>
  </si>
  <si>
    <t>Hours</t>
  </si>
  <si>
    <t>Total Hrs / Wk</t>
  </si>
  <si>
    <t>Total Hours</t>
  </si>
  <si>
    <t>Electronic Signature Agreement</t>
  </si>
  <si>
    <t>By signing this Study Log electronically, you agree that your electronic signature is the legal equivalent of your manual signature on this Study Log. You further agree that your use of a key pad, mouse or other device to select an item, button, icon or similar act/action, constitutes your signature (herein referred to as "E-Signature"), acceptance and acknowledgement as if actually signed by you in writing. You also agree that no certification authority or other third party verification is necessary to validate your E-Signature and that the lack of such certification or third party verification will not in any way affect the validity of your E-Signature.</t>
  </si>
  <si>
    <t>Student Study Log</t>
  </si>
  <si>
    <t>66 of 864 Hours</t>
  </si>
  <si>
    <t>Adv Legal Res &amp; Writing</t>
  </si>
  <si>
    <t>I fully understand the Committee of Bar Examiner's requirement that each law student complete a minimum of 864 hours of law study per academic year.  I, hereby certify,, under penalty of perjury, that the information I have provided in this study log is true and correct and is an accurate representation and accounting of all of my law school study activities for the entire academic year.  A copy of the study log must be submitted at the conclusion of each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</si>
</sst>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;@"/>
    <numFmt numFmtId="166" formatCode="mm/dd/yy;@"/>
  </numFmts>
  <fonts count="32" x14ac:knownFonts="1">
    <font>
      <sz val="10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11"/>
      <name val="Arial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b/>
      <sz val="10"/>
      <name val="Tahoma"/>
      <family val="2"/>
    </font>
    <font>
      <sz val="14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u/>
      <sz val="10"/>
      <name val="Tahoma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color theme="0"/>
      <name val="Tahoma"/>
      <family val="2"/>
    </font>
    <font>
      <b/>
      <sz val="11"/>
      <name val="Tahoma"/>
      <family val="2"/>
    </font>
    <font>
      <b/>
      <sz val="10"/>
      <color theme="9" tint="-0.49995422223578601"/>
      <name val="Tahoma"/>
      <family val="2"/>
    </font>
    <font>
      <sz val="10"/>
      <color theme="5" tint="-0.24994659260841701"/>
      <name val="Arial"/>
      <family val="2"/>
    </font>
    <font>
      <sz val="14"/>
      <name val="Tahoma"/>
      <family val="2"/>
    </font>
    <font>
      <b/>
      <sz val="18"/>
      <name val="Arial"/>
      <family val="2"/>
    </font>
    <font>
      <sz val="18"/>
      <name val="Tahoma"/>
      <family val="2"/>
    </font>
    <font>
      <b/>
      <sz val="13"/>
      <name val="Arial"/>
      <family val="2"/>
    </font>
    <font>
      <b/>
      <sz val="1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5117038483843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5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>
      <protection locked="0"/>
    </xf>
  </cellStyleXfs>
  <cellXfs count="193">
    <xf numFmtId="0" fontId="0" fillId="0" borderId="0" xfId="0"/>
    <xf numFmtId="0" fontId="25" fillId="0" borderId="58" xfId="0" applyFont="1" applyBorder="1"/>
    <xf numFmtId="0" fontId="0" fillId="0" borderId="57" xfId="0" applyBorder="1"/>
    <xf numFmtId="0" fontId="0" fillId="0" borderId="43" xfId="0" applyBorder="1"/>
    <xf numFmtId="0" fontId="15" fillId="0" borderId="43" xfId="0" applyFont="1" applyBorder="1"/>
    <xf numFmtId="0" fontId="29" fillId="0" borderId="0" xfId="0" applyFont="1" applyFill="1" applyAlignment="1">
      <alignment horizontal="center" vertical="center"/>
    </xf>
    <xf numFmtId="10" fontId="2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right"/>
      <protection locked="0"/>
    </xf>
    <xf numFmtId="166" fontId="21" fillId="0" borderId="31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1" fontId="17" fillId="0" borderId="0" xfId="0" applyNumberFormat="1" applyFont="1" applyFill="1" applyBorder="1" applyAlignment="1">
      <alignment horizontal="left" vertical="top" wrapText="1"/>
    </xf>
    <xf numFmtId="165" fontId="11" fillId="0" borderId="1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1" fillId="0" borderId="2" xfId="0" applyFont="1" applyFill="1" applyBorder="1" applyAlignment="1" applyProtection="1">
      <alignment wrapText="1"/>
    </xf>
    <xf numFmtId="0" fontId="1" fillId="0" borderId="0" xfId="0" applyFont="1" applyFill="1"/>
    <xf numFmtId="0" fontId="11" fillId="0" borderId="0" xfId="0" applyFont="1" applyFill="1" applyAlignment="1">
      <alignment horizontal="left"/>
    </xf>
    <xf numFmtId="2" fontId="10" fillId="0" borderId="3" xfId="1" applyNumberFormat="1" applyFont="1" applyFill="1" applyBorder="1" applyAlignment="1" applyProtection="1">
      <alignment horizontal="left" wrapText="1"/>
    </xf>
    <xf numFmtId="16" fontId="1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10" fontId="8" fillId="0" borderId="0" xfId="0" applyNumberFormat="1" applyFont="1" applyFill="1" applyBorder="1" applyAlignment="1">
      <alignment horizontal="center"/>
    </xf>
    <xf numFmtId="16" fontId="12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right"/>
    </xf>
    <xf numFmtId="0" fontId="0" fillId="0" borderId="0" xfId="0" applyAlignment="1"/>
    <xf numFmtId="2" fontId="10" fillId="0" borderId="1" xfId="1" applyNumberFormat="1" applyFont="1" applyFill="1" applyBorder="1" applyAlignment="1" applyProtection="1">
      <alignment horizontal="left" wrapText="1"/>
    </xf>
    <xf numFmtId="10" fontId="8" fillId="0" borderId="4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left"/>
    </xf>
    <xf numFmtId="2" fontId="10" fillId="0" borderId="6" xfId="1" applyNumberFormat="1" applyFont="1" applyFill="1" applyBorder="1" applyAlignment="1" applyProtection="1">
      <alignment horizontal="left" wrapText="1"/>
    </xf>
    <xf numFmtId="165" fontId="11" fillId="0" borderId="7" xfId="0" applyNumberFormat="1" applyFont="1" applyFill="1" applyBorder="1" applyAlignment="1" applyProtection="1">
      <alignment horizontal="left" wrapText="1"/>
    </xf>
    <xf numFmtId="2" fontId="10" fillId="0" borderId="8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wrapText="1"/>
    </xf>
    <xf numFmtId="2" fontId="10" fillId="0" borderId="0" xfId="1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/>
    </xf>
    <xf numFmtId="10" fontId="8" fillId="0" borderId="9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left"/>
    </xf>
    <xf numFmtId="0" fontId="0" fillId="0" borderId="0" xfId="0" applyFont="1" applyAlignment="1"/>
    <xf numFmtId="0" fontId="13" fillId="0" borderId="0" xfId="0" applyFont="1" applyAlignment="1"/>
    <xf numFmtId="1" fontId="11" fillId="0" borderId="11" xfId="0" applyNumberFormat="1" applyFont="1" applyFill="1" applyBorder="1" applyAlignment="1" applyProtection="1">
      <alignment horizontal="right" wrapText="1"/>
      <protection locked="0"/>
    </xf>
    <xf numFmtId="1" fontId="11" fillId="0" borderId="12" xfId="0" applyNumberFormat="1" applyFont="1" applyFill="1" applyBorder="1" applyAlignment="1" applyProtection="1">
      <alignment horizontal="right" wrapText="1"/>
      <protection locked="0"/>
    </xf>
    <xf numFmtId="1" fontId="11" fillId="0" borderId="13" xfId="0" applyNumberFormat="1" applyFont="1" applyFill="1" applyBorder="1" applyAlignment="1" applyProtection="1">
      <alignment horizontal="left" wrapText="1"/>
      <protection locked="0"/>
    </xf>
    <xf numFmtId="1" fontId="11" fillId="0" borderId="14" xfId="0" applyNumberFormat="1" applyFont="1" applyFill="1" applyBorder="1" applyAlignment="1" applyProtection="1">
      <alignment horizontal="left" wrapText="1"/>
      <protection locked="0"/>
    </xf>
    <xf numFmtId="0" fontId="11" fillId="0" borderId="15" xfId="0" applyFont="1" applyFill="1" applyBorder="1" applyAlignment="1" applyProtection="1">
      <alignment wrapText="1"/>
    </xf>
    <xf numFmtId="166" fontId="18" fillId="0" borderId="1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0" borderId="0" xfId="0" applyFont="1" applyBorder="1" applyAlignment="1"/>
    <xf numFmtId="0" fontId="15" fillId="0" borderId="0" xfId="0" applyFont="1" applyBorder="1" applyAlignment="1" applyProtection="1">
      <alignment horizontal="left"/>
      <protection locked="0"/>
    </xf>
    <xf numFmtId="1" fontId="0" fillId="0" borderId="0" xfId="0" applyNumberFormat="1" applyFill="1"/>
    <xf numFmtId="164" fontId="19" fillId="0" borderId="17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6" fillId="0" borderId="0" xfId="1" applyBorder="1" applyAlignment="1" applyProtection="1">
      <alignment horizontal="center"/>
    </xf>
    <xf numFmtId="0" fontId="6" fillId="0" borderId="18" xfId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Alignment="1"/>
    <xf numFmtId="2" fontId="6" fillId="0" borderId="0" xfId="1" applyNumberFormat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0" fontId="21" fillId="0" borderId="19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3" fillId="0" borderId="0" xfId="1" applyNumberFormat="1" applyFont="1" applyBorder="1" applyAlignment="1" applyProtection="1">
      <alignment horizontal="center"/>
    </xf>
    <xf numFmtId="0" fontId="1" fillId="0" borderId="0" xfId="0" applyFont="1" applyFill="1" applyProtection="1"/>
    <xf numFmtId="10" fontId="21" fillId="0" borderId="19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4" fontId="24" fillId="2" borderId="22" xfId="0" applyNumberFormat="1" applyFont="1" applyFill="1" applyBorder="1" applyAlignment="1" applyProtection="1">
      <alignment horizontal="center"/>
    </xf>
    <xf numFmtId="10" fontId="24" fillId="2" borderId="22" xfId="0" applyNumberFormat="1" applyFont="1" applyFill="1" applyBorder="1" applyAlignment="1" applyProtection="1">
      <alignment horizontal="center"/>
    </xf>
    <xf numFmtId="0" fontId="20" fillId="3" borderId="21" xfId="0" applyFont="1" applyFill="1" applyBorder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/>
    </xf>
    <xf numFmtId="1" fontId="11" fillId="3" borderId="11" xfId="0" applyNumberFormat="1" applyFont="1" applyFill="1" applyBorder="1" applyAlignment="1" applyProtection="1">
      <alignment horizontal="right" wrapText="1"/>
      <protection locked="0"/>
    </xf>
    <xf numFmtId="0" fontId="11" fillId="3" borderId="2" xfId="0" applyFont="1" applyFill="1" applyBorder="1" applyAlignment="1" applyProtection="1">
      <alignment wrapText="1"/>
    </xf>
    <xf numFmtId="1" fontId="11" fillId="3" borderId="13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3" xfId="0" applyNumberFormat="1" applyFont="1" applyFill="1" applyBorder="1" applyAlignment="1" applyProtection="1">
      <alignment horizontal="right" wrapText="1"/>
      <protection locked="0"/>
    </xf>
    <xf numFmtId="0" fontId="11" fillId="3" borderId="24" xfId="0" applyFont="1" applyFill="1" applyBorder="1" applyAlignment="1" applyProtection="1">
      <alignment wrapText="1"/>
    </xf>
    <xf numFmtId="1" fontId="11" fillId="3" borderId="25" xfId="0" applyNumberFormat="1" applyFont="1" applyFill="1" applyBorder="1" applyAlignment="1" applyProtection="1">
      <alignment horizontal="left" wrapText="1"/>
      <protection locked="0"/>
    </xf>
    <xf numFmtId="165" fontId="11" fillId="3" borderId="1" xfId="0" applyNumberFormat="1" applyFont="1" applyFill="1" applyBorder="1" applyAlignment="1" applyProtection="1">
      <alignment horizontal="left" wrapText="1"/>
    </xf>
    <xf numFmtId="2" fontId="10" fillId="3" borderId="6" xfId="1" applyNumberFormat="1" applyFont="1" applyFill="1" applyBorder="1" applyAlignment="1" applyProtection="1">
      <alignment horizontal="left" wrapText="1"/>
    </xf>
    <xf numFmtId="1" fontId="11" fillId="3" borderId="26" xfId="0" applyNumberFormat="1" applyFont="1" applyFill="1" applyBorder="1" applyAlignment="1" applyProtection="1">
      <alignment horizontal="right" wrapText="1"/>
      <protection locked="0"/>
    </xf>
    <xf numFmtId="1" fontId="11" fillId="0" borderId="27" xfId="0" applyNumberFormat="1" applyFont="1" applyFill="1" applyBorder="1" applyAlignment="1" applyProtection="1">
      <alignment horizontal="right" wrapText="1"/>
      <protection locked="0"/>
    </xf>
    <xf numFmtId="1" fontId="11" fillId="0" borderId="28" xfId="0" applyNumberFormat="1" applyFont="1" applyFill="1" applyBorder="1" applyAlignment="1" applyProtection="1">
      <alignment horizontal="right" wrapText="1"/>
      <protection locked="0"/>
    </xf>
    <xf numFmtId="1" fontId="11" fillId="3" borderId="27" xfId="0" applyNumberFormat="1" applyFont="1" applyFill="1" applyBorder="1" applyAlignment="1" applyProtection="1">
      <alignment horizontal="right" wrapText="1"/>
      <protection locked="0"/>
    </xf>
    <xf numFmtId="10" fontId="0" fillId="3" borderId="18" xfId="1" applyNumberFormat="1" applyFont="1" applyFill="1" applyBorder="1" applyAlignment="1" applyProtection="1">
      <alignment horizontal="center"/>
    </xf>
    <xf numFmtId="1" fontId="11" fillId="4" borderId="27" xfId="0" applyNumberFormat="1" applyFont="1" applyFill="1" applyBorder="1" applyAlignment="1" applyProtection="1">
      <alignment horizontal="right" wrapText="1"/>
      <protection locked="0"/>
    </xf>
    <xf numFmtId="0" fontId="11" fillId="4" borderId="2" xfId="0" applyFont="1" applyFill="1" applyBorder="1" applyAlignment="1" applyProtection="1">
      <alignment wrapText="1"/>
    </xf>
    <xf numFmtId="1" fontId="11" fillId="4" borderId="13" xfId="0" applyNumberFormat="1" applyFont="1" applyFill="1" applyBorder="1" applyAlignment="1" applyProtection="1">
      <alignment horizontal="left" wrapText="1"/>
      <protection locked="0"/>
    </xf>
    <xf numFmtId="1" fontId="11" fillId="4" borderId="11" xfId="0" applyNumberFormat="1" applyFont="1" applyFill="1" applyBorder="1" applyAlignment="1" applyProtection="1">
      <alignment horizontal="right" wrapText="1"/>
      <protection locked="0"/>
    </xf>
    <xf numFmtId="165" fontId="11" fillId="4" borderId="1" xfId="0" applyNumberFormat="1" applyFont="1" applyFill="1" applyBorder="1" applyAlignment="1" applyProtection="1">
      <alignment horizontal="left" wrapText="1"/>
    </xf>
    <xf numFmtId="2" fontId="10" fillId="4" borderId="6" xfId="1" applyNumberFormat="1" applyFont="1" applyFill="1" applyBorder="1" applyAlignment="1" applyProtection="1">
      <alignment horizontal="left" wrapText="1"/>
    </xf>
    <xf numFmtId="0" fontId="22" fillId="3" borderId="21" xfId="0" applyFont="1" applyFill="1" applyBorder="1" applyAlignment="1">
      <alignment horizontal="center"/>
    </xf>
    <xf numFmtId="10" fontId="11" fillId="2" borderId="20" xfId="0" applyNumberFormat="1" applyFont="1" applyFill="1" applyBorder="1" applyAlignment="1">
      <alignment horizontal="center"/>
    </xf>
    <xf numFmtId="10" fontId="11" fillId="0" borderId="2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5" fillId="0" borderId="29" xfId="0" applyFont="1" applyBorder="1" applyAlignment="1">
      <alignment horizontal="right"/>
    </xf>
    <xf numFmtId="4" fontId="24" fillId="4" borderId="30" xfId="0" applyNumberFormat="1" applyFont="1" applyFill="1" applyBorder="1" applyAlignment="1" applyProtection="1">
      <alignment horizontal="center"/>
    </xf>
    <xf numFmtId="10" fontId="24" fillId="4" borderId="30" xfId="0" applyNumberFormat="1" applyFont="1" applyFill="1" applyBorder="1" applyAlignment="1" applyProtection="1">
      <alignment horizontal="center"/>
    </xf>
    <xf numFmtId="0" fontId="15" fillId="0" borderId="9" xfId="0" applyFont="1" applyBorder="1" applyAlignment="1" applyProtection="1">
      <alignment horizontal="left"/>
      <protection locked="0"/>
    </xf>
    <xf numFmtId="10" fontId="24" fillId="4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10" fontId="21" fillId="0" borderId="4" xfId="0" applyNumberFormat="1" applyFont="1" applyFill="1" applyBorder="1" applyAlignment="1">
      <alignment horizontal="right" vertical="top"/>
    </xf>
    <xf numFmtId="1" fontId="21" fillId="0" borderId="5" xfId="0" applyNumberFormat="1" applyFont="1" applyFill="1" applyBorder="1" applyAlignment="1">
      <alignment horizontal="left" vertical="top"/>
    </xf>
    <xf numFmtId="0" fontId="26" fillId="5" borderId="31" xfId="0" applyFont="1" applyFill="1" applyBorder="1" applyAlignment="1">
      <alignment horizontal="left" vertical="center"/>
    </xf>
    <xf numFmtId="0" fontId="11" fillId="5" borderId="32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11" fillId="5" borderId="16" xfId="0" applyFont="1" applyFill="1" applyBorder="1" applyAlignment="1">
      <alignment horizontal="left" vertical="center"/>
    </xf>
    <xf numFmtId="2" fontId="0" fillId="0" borderId="0" xfId="0" applyNumberFormat="1" applyFont="1" applyFill="1"/>
    <xf numFmtId="0" fontId="26" fillId="5" borderId="33" xfId="0" applyFont="1" applyFill="1" applyBorder="1" applyAlignment="1">
      <alignment horizontal="left" vertical="center"/>
    </xf>
    <xf numFmtId="0" fontId="11" fillId="5" borderId="34" xfId="0" applyFont="1" applyFill="1" applyBorder="1" applyAlignment="1">
      <alignment horizontal="left" vertical="center"/>
    </xf>
    <xf numFmtId="0" fontId="0" fillId="5" borderId="35" xfId="0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" fillId="0" borderId="36" xfId="0" applyFont="1" applyFill="1" applyBorder="1" applyProtection="1"/>
    <xf numFmtId="0" fontId="0" fillId="2" borderId="37" xfId="0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right" vertical="center"/>
    </xf>
    <xf numFmtId="0" fontId="0" fillId="0" borderId="38" xfId="0" applyBorder="1"/>
    <xf numFmtId="0" fontId="0" fillId="0" borderId="9" xfId="0" applyFont="1" applyBorder="1"/>
    <xf numFmtId="0" fontId="15" fillId="0" borderId="0" xfId="0" applyFont="1" applyAlignment="1" applyProtection="1">
      <alignment horizontal="left"/>
      <protection locked="0"/>
    </xf>
    <xf numFmtId="0" fontId="20" fillId="3" borderId="39" xfId="0" applyFont="1" applyFill="1" applyBorder="1" applyAlignment="1" applyProtection="1">
      <alignment horizontal="center"/>
    </xf>
    <xf numFmtId="0" fontId="25" fillId="0" borderId="43" xfId="0" applyFont="1" applyBorder="1"/>
    <xf numFmtId="0" fontId="11" fillId="5" borderId="34" xfId="0" applyFont="1" applyFill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1" fillId="5" borderId="34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5" borderId="34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5" borderId="16" xfId="0" applyFont="1" applyFill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5" borderId="55" xfId="0" applyFont="1" applyFill="1" applyBorder="1" applyAlignment="1">
      <alignment horizontal="center"/>
    </xf>
    <xf numFmtId="0" fontId="11" fillId="5" borderId="16" xfId="0" applyFont="1" applyFill="1" applyBorder="1" applyAlignment="1"/>
    <xf numFmtId="0" fontId="11" fillId="5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5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0" fillId="5" borderId="16" xfId="0" applyFont="1" applyFill="1" applyBorder="1" applyAlignment="1"/>
    <xf numFmtId="0" fontId="0" fillId="5" borderId="56" xfId="0" applyFont="1" applyFill="1" applyBorder="1" applyAlignment="1"/>
    <xf numFmtId="0" fontId="15" fillId="0" borderId="0" xfId="0" applyFont="1" applyFill="1" applyBorder="1" applyAlignment="1"/>
    <xf numFmtId="0" fontId="0" fillId="0" borderId="0" xfId="0" applyAlignment="1"/>
    <xf numFmtId="166" fontId="18" fillId="0" borderId="16" xfId="0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2" fontId="11" fillId="0" borderId="1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3" xfId="0" applyBorder="1" applyAlignment="1">
      <alignment horizontal="center"/>
    </xf>
    <xf numFmtId="14" fontId="27" fillId="8" borderId="54" xfId="0" applyNumberFormat="1" applyFont="1" applyFill="1" applyBorder="1" applyAlignment="1" applyProtection="1">
      <alignment horizontal="left"/>
      <protection locked="0"/>
    </xf>
    <xf numFmtId="0" fontId="27" fillId="8" borderId="0" xfId="0" applyFont="1" applyFill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2" fontId="14" fillId="0" borderId="54" xfId="1" applyNumberFormat="1" applyFont="1" applyFill="1" applyBorder="1" applyAlignment="1" applyProtection="1">
      <alignment horizontal="left" wrapText="1"/>
    </xf>
    <xf numFmtId="0" fontId="14" fillId="0" borderId="54" xfId="0" applyFont="1" applyBorder="1" applyAlignment="1"/>
    <xf numFmtId="2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0" fontId="8" fillId="6" borderId="40" xfId="0" applyNumberFormat="1" applyFont="1" applyFill="1" applyBorder="1" applyAlignment="1" applyProtection="1">
      <alignment horizontal="center" vertical="center"/>
      <protection locked="0"/>
    </xf>
    <xf numFmtId="0" fontId="15" fillId="6" borderId="36" xfId="0" applyFont="1" applyFill="1" applyBorder="1" applyAlignment="1" applyProtection="1">
      <alignment horizontal="center" vertical="center"/>
      <protection locked="0"/>
    </xf>
    <xf numFmtId="0" fontId="15" fillId="6" borderId="41" xfId="0" applyFont="1" applyFill="1" applyBorder="1" applyAlignment="1" applyProtection="1">
      <alignment horizontal="center" vertical="center"/>
      <protection locked="0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10" fontId="30" fillId="3" borderId="45" xfId="0" applyNumberFormat="1" applyFont="1" applyFill="1" applyBorder="1" applyAlignment="1">
      <alignment horizontal="center" vertical="center"/>
    </xf>
    <xf numFmtId="0" fontId="31" fillId="3" borderId="46" xfId="0" applyFont="1" applyFill="1" applyBorder="1" applyAlignment="1">
      <alignment horizontal="center" vertical="center"/>
    </xf>
    <xf numFmtId="0" fontId="31" fillId="3" borderId="47" xfId="0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center"/>
    </xf>
    <xf numFmtId="0" fontId="19" fillId="3" borderId="49" xfId="0" applyFont="1" applyFill="1" applyBorder="1" applyAlignment="1">
      <alignment horizontal="center"/>
    </xf>
    <xf numFmtId="0" fontId="19" fillId="3" borderId="50" xfId="0" applyFont="1" applyFill="1" applyBorder="1" applyAlignment="1">
      <alignment horizontal="center"/>
    </xf>
    <xf numFmtId="0" fontId="11" fillId="5" borderId="51" xfId="0" applyFont="1" applyFill="1" applyBorder="1" applyAlignment="1">
      <alignment horizontal="center"/>
    </xf>
    <xf numFmtId="0" fontId="0" fillId="5" borderId="34" xfId="0" applyFont="1" applyFill="1" applyBorder="1" applyAlignment="1"/>
    <xf numFmtId="0" fontId="0" fillId="5" borderId="52" xfId="0" applyFont="1" applyFill="1" applyBorder="1" applyAlignment="1"/>
    <xf numFmtId="166" fontId="21" fillId="7" borderId="31" xfId="0" applyNumberFormat="1" applyFont="1" applyFill="1" applyBorder="1" applyAlignment="1" applyProtection="1">
      <alignment horizontal="right"/>
      <protection locked="0"/>
    </xf>
    <xf numFmtId="0" fontId="24" fillId="7" borderId="16" xfId="0" applyFont="1" applyFill="1" applyBorder="1" applyAlignment="1" applyProtection="1">
      <alignment horizontal="right"/>
      <protection locked="0"/>
    </xf>
    <xf numFmtId="0" fontId="11" fillId="5" borderId="34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70</xdr:row>
      <xdr:rowOff>0</xdr:rowOff>
    </xdr:from>
    <xdr:to>
      <xdr:col>18</xdr:col>
      <xdr:colOff>171450</xdr:colOff>
      <xdr:row>70</xdr:row>
      <xdr:rowOff>0</xdr:rowOff>
    </xdr:to>
    <xdr:cxnSp macro="">
      <xdr:nvCxnSpPr>
        <xdr:cNvPr id="1407" name="Straight Connector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CxnSpPr>
          <a:cxnSpLocks noChangeShapeType="1"/>
        </xdr:cNvCxnSpPr>
      </xdr:nvCxnSpPr>
      <xdr:spPr bwMode="auto">
        <a:xfrm>
          <a:off x="1381125" y="12982575"/>
          <a:ext cx="26860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38100</xdr:colOff>
      <xdr:row>69</xdr:row>
      <xdr:rowOff>371475</xdr:rowOff>
    </xdr:from>
    <xdr:to>
      <xdr:col>28</xdr:col>
      <xdr:colOff>523875</xdr:colOff>
      <xdr:row>69</xdr:row>
      <xdr:rowOff>371475</xdr:rowOff>
    </xdr:to>
    <xdr:cxnSp macro="">
      <xdr:nvCxnSpPr>
        <xdr:cNvPr id="1408" name="Straight Connector 2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CxnSpPr>
          <a:cxnSpLocks noChangeShapeType="1"/>
        </xdr:cNvCxnSpPr>
      </xdr:nvCxnSpPr>
      <xdr:spPr bwMode="auto">
        <a:xfrm>
          <a:off x="4619625" y="12982575"/>
          <a:ext cx="1809750" cy="0"/>
        </a:xfrm>
        <a:prstGeom prst="line">
          <a:avLst/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514350</xdr:colOff>
      <xdr:row>69</xdr:row>
      <xdr:rowOff>66675</xdr:rowOff>
    </xdr:from>
    <xdr:to>
      <xdr:col>1</xdr:col>
      <xdr:colOff>1171575</xdr:colOff>
      <xdr:row>70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12801600"/>
          <a:ext cx="6572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Signature:</a:t>
          </a:r>
        </a:p>
      </xdr:txBody>
    </xdr:sp>
    <xdr:clientData/>
  </xdr:twoCellAnchor>
  <xdr:twoCellAnchor>
    <xdr:from>
      <xdr:col>19</xdr:col>
      <xdr:colOff>76200</xdr:colOff>
      <xdr:row>69</xdr:row>
      <xdr:rowOff>76200</xdr:rowOff>
    </xdr:from>
    <xdr:to>
      <xdr:col>21</xdr:col>
      <xdr:colOff>190500</xdr:colOff>
      <xdr:row>69</xdr:row>
      <xdr:rowOff>238126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191000" y="12811125"/>
          <a:ext cx="3619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" tIns="9144" rIns="9144" bIns="9144" anchor="t"/>
        <a:lstStyle/>
        <a:p>
          <a:pPr algn="r"/>
          <a:r>
            <a:rPr lang="en-US" sz="1100"/>
            <a:t>Date: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28</xdr:col>
      <xdr:colOff>35922</xdr:colOff>
      <xdr:row>5</xdr:row>
      <xdr:rowOff>10085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>
        <a:xfrm>
          <a:off x="163286" y="0"/>
          <a:ext cx="5976412" cy="1075330"/>
          <a:chOff x="163286" y="0"/>
          <a:chExt cx="5976412" cy="989799"/>
        </a:xfrm>
      </xdr:grpSpPr>
      <xdr:pic>
        <xdr:nvPicPr>
          <xdr:cNvPr id="42" name="Picture 2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63286" y="0"/>
            <a:ext cx="1005728" cy="9897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2918" y="0"/>
            <a:ext cx="4716780" cy="7772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0"/>
  <sheetViews>
    <sheetView showGridLines="0" tabSelected="1" zoomScale="98" zoomScaleNormal="98" zoomScalePageLayoutView="69" workbookViewId="0">
      <pane ySplit="10" topLeftCell="A11" activePane="bottomLeft" state="frozen"/>
      <selection pane="bottomLeft" activeCell="A11" sqref="A11"/>
    </sheetView>
  </sheetViews>
  <sheetFormatPr defaultColWidth="8.44140625" defaultRowHeight="13.2" x14ac:dyDescent="0.25"/>
  <cols>
    <col min="1" max="1" width="2.33203125" style="16" customWidth="1"/>
    <col min="2" max="2" width="18.33203125" customWidth="1"/>
    <col min="3" max="3" width="5" customWidth="1"/>
    <col min="4" max="4" width="2.88671875" customWidth="1"/>
    <col min="5" max="5" width="0.88671875" customWidth="1"/>
    <col min="6" max="6" width="3.33203125" customWidth="1"/>
    <col min="7" max="7" width="2.88671875" customWidth="1"/>
    <col min="8" max="8" width="0.88671875" customWidth="1"/>
    <col min="9" max="9" width="3.33203125" customWidth="1"/>
    <col min="10" max="10" width="8.44140625" hidden="1" customWidth="1"/>
    <col min="11" max="11" width="2.88671875" customWidth="1"/>
    <col min="12" max="12" width="1.44140625" customWidth="1"/>
    <col min="13" max="13" width="3.33203125" customWidth="1"/>
    <col min="14" max="14" width="2.88671875" customWidth="1"/>
    <col min="15" max="15" width="0.88671875" customWidth="1"/>
    <col min="16" max="16" width="3.33203125" customWidth="1"/>
    <col min="17" max="17" width="2.88671875" customWidth="1"/>
    <col min="18" max="18" width="1.44140625" customWidth="1"/>
    <col min="19" max="19" width="3.33203125" customWidth="1"/>
    <col min="20" max="20" width="2.88671875" customWidth="1"/>
    <col min="21" max="21" width="0.88671875" customWidth="1"/>
    <col min="22" max="22" width="3.33203125" customWidth="1"/>
    <col min="23" max="23" width="2.88671875" customWidth="1"/>
    <col min="24" max="24" width="0.88671875" customWidth="1"/>
    <col min="25" max="25" width="3.33203125" customWidth="1"/>
    <col min="26" max="26" width="12" customWidth="1"/>
    <col min="27" max="27" width="12" hidden="1" customWidth="1"/>
    <col min="28" max="28" width="0.88671875" customWidth="1"/>
    <col min="29" max="29" width="12" customWidth="1"/>
  </cols>
  <sheetData>
    <row r="1" spans="1:29" ht="61.5" customHeight="1" x14ac:dyDescent="0.25">
      <c r="A1" s="25"/>
      <c r="B1" s="26"/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8"/>
      <c r="AB1" s="18"/>
    </row>
    <row r="2" spans="1:29" ht="101.25" hidden="1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8"/>
      <c r="AB2" s="18"/>
    </row>
    <row r="3" spans="1:29" ht="15.6" hidden="1" x14ac:dyDescent="0.3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18"/>
      <c r="AB3" s="18"/>
    </row>
    <row r="4" spans="1:29" ht="17.399999999999999" hidden="1" x14ac:dyDescent="0.3">
      <c r="A4" s="29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  <c r="X4" s="32"/>
      <c r="Y4" s="32"/>
      <c r="Z4" s="32"/>
      <c r="AA4" s="18"/>
      <c r="AB4" s="18"/>
    </row>
    <row r="5" spans="1:29" ht="22.8" customHeight="1" x14ac:dyDescent="0.25">
      <c r="B5" s="6" t="s">
        <v>36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35"/>
      <c r="AB5" s="35"/>
      <c r="AC5" s="35"/>
    </row>
    <row r="6" spans="1:29" ht="6" customHeight="1" thickBot="1" x14ac:dyDescent="0.3"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53"/>
      <c r="AB6" s="53"/>
      <c r="AC6" s="53"/>
    </row>
    <row r="7" spans="1:29" ht="13.8" customHeight="1" thickTop="1" x14ac:dyDescent="0.25">
      <c r="B7" s="175" t="s">
        <v>22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7"/>
      <c r="S7" s="52"/>
      <c r="T7" s="184" t="s">
        <v>37</v>
      </c>
      <c r="U7" s="185"/>
      <c r="V7" s="185"/>
      <c r="W7" s="185"/>
      <c r="X7" s="185"/>
      <c r="Y7" s="186"/>
      <c r="Z7" s="137" t="s">
        <v>20</v>
      </c>
      <c r="AA7" s="82"/>
      <c r="AB7" s="82"/>
      <c r="AC7" s="81" t="s">
        <v>25</v>
      </c>
    </row>
    <row r="8" spans="1:29" ht="14.4" customHeight="1" thickBot="1" x14ac:dyDescent="0.3">
      <c r="A8" s="29"/>
      <c r="B8" s="178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80"/>
      <c r="S8" s="61"/>
      <c r="T8" s="135"/>
      <c r="U8" s="65"/>
      <c r="V8" s="65"/>
      <c r="Y8" s="111" t="s">
        <v>27</v>
      </c>
      <c r="Z8" s="112">
        <f>T48</f>
        <v>0</v>
      </c>
      <c r="AA8" s="83"/>
      <c r="AB8" s="84"/>
      <c r="AC8" s="79">
        <f>Z14+Z16+Z26+Z28+Z38+Z40+Z50+Z52</f>
        <v>0</v>
      </c>
    </row>
    <row r="9" spans="1:29" ht="18" customHeight="1" thickTop="1" thickBot="1" x14ac:dyDescent="0.3">
      <c r="A9" s="29"/>
      <c r="B9" s="181" t="s">
        <v>38</v>
      </c>
      <c r="C9" s="182"/>
      <c r="D9" s="182"/>
      <c r="E9" s="182"/>
      <c r="F9" s="183"/>
      <c r="G9" s="1">
        <v>4</v>
      </c>
      <c r="H9" s="138"/>
      <c r="I9" s="4" t="s">
        <v>30</v>
      </c>
      <c r="J9" s="3"/>
      <c r="K9" s="3"/>
      <c r="L9" s="2"/>
      <c r="M9" s="1">
        <f>G9*16.61</f>
        <v>66.44</v>
      </c>
      <c r="N9" s="138"/>
      <c r="O9" s="4" t="s">
        <v>31</v>
      </c>
      <c r="P9" s="3"/>
      <c r="Q9" s="3"/>
      <c r="R9" s="134"/>
      <c r="S9" s="62"/>
      <c r="T9" s="114"/>
      <c r="U9" s="136"/>
      <c r="V9" s="136"/>
      <c r="Y9" s="111" t="s">
        <v>26</v>
      </c>
      <c r="Z9" s="113">
        <f>Z8/$M$9</f>
        <v>0</v>
      </c>
      <c r="AA9" s="83"/>
      <c r="AB9" s="85"/>
      <c r="AC9" s="80">
        <f>AC8/$M$9</f>
        <v>0</v>
      </c>
    </row>
    <row r="10" spans="1:29" ht="6" customHeight="1" thickTop="1" thickBot="1" x14ac:dyDescent="0.3">
      <c r="A10" s="29"/>
      <c r="B10" s="34"/>
      <c r="C10" s="130"/>
      <c r="D10" s="130"/>
      <c r="E10" s="130"/>
      <c r="F10" s="130"/>
      <c r="G10" s="130"/>
      <c r="H10" s="131"/>
      <c r="I10" s="130"/>
      <c r="J10" s="132"/>
      <c r="K10" s="132"/>
      <c r="L10" s="132"/>
      <c r="M10" s="133"/>
      <c r="N10" s="133"/>
      <c r="O10" s="130"/>
      <c r="P10" s="132"/>
      <c r="Q10" s="132"/>
      <c r="R10" s="132"/>
      <c r="S10" s="62"/>
      <c r="T10" s="114"/>
      <c r="U10" s="62"/>
      <c r="V10" s="62"/>
      <c r="W10" s="110"/>
      <c r="X10" s="110"/>
      <c r="Y10" s="60"/>
      <c r="Z10" s="115"/>
      <c r="AA10" s="83"/>
      <c r="AB10" s="85"/>
      <c r="AC10" s="80"/>
    </row>
    <row r="11" spans="1:29" ht="13.5" customHeight="1" thickTop="1" thickBot="1" x14ac:dyDescent="0.3">
      <c r="A11" s="29"/>
      <c r="B11" s="124"/>
      <c r="C11" s="125"/>
      <c r="D11" s="139"/>
      <c r="E11" s="140"/>
      <c r="F11" s="140"/>
      <c r="G11" s="141"/>
      <c r="H11" s="142"/>
      <c r="I11" s="125"/>
      <c r="J11" s="143"/>
      <c r="K11" s="144"/>
      <c r="L11" s="144"/>
      <c r="M11" s="126"/>
      <c r="N11" s="187" t="s">
        <v>32</v>
      </c>
      <c r="O11" s="192"/>
      <c r="P11" s="192"/>
      <c r="Q11" s="192"/>
      <c r="R11" s="192"/>
      <c r="S11" s="192"/>
      <c r="T11" s="187" t="s">
        <v>33</v>
      </c>
      <c r="U11" s="188"/>
      <c r="V11" s="188"/>
      <c r="W11" s="188"/>
      <c r="X11" s="188"/>
      <c r="Y11" s="189"/>
      <c r="Z11" s="127" t="s">
        <v>29</v>
      </c>
      <c r="AA11" s="128"/>
      <c r="AB11" s="128"/>
      <c r="AC11" s="129"/>
    </row>
    <row r="12" spans="1:29" ht="15" customHeight="1" thickBot="1" x14ac:dyDescent="0.3">
      <c r="A12" s="29"/>
      <c r="B12" s="117" t="s">
        <v>17</v>
      </c>
      <c r="C12" s="118">
        <v>1</v>
      </c>
      <c r="D12" s="190">
        <v>44479</v>
      </c>
      <c r="E12" s="191"/>
      <c r="F12" s="191"/>
      <c r="G12" s="191"/>
      <c r="H12" s="59" t="s">
        <v>18</v>
      </c>
      <c r="I12" s="157">
        <f>D12+6</f>
        <v>44485</v>
      </c>
      <c r="J12" s="158"/>
      <c r="K12" s="158"/>
      <c r="L12" s="158"/>
      <c r="M12" s="158"/>
      <c r="N12" s="159">
        <f>SUM(Z14:Z21)</f>
        <v>0</v>
      </c>
      <c r="O12" s="160"/>
      <c r="P12" s="160"/>
      <c r="Q12" s="160"/>
      <c r="R12" s="160"/>
      <c r="S12" s="161"/>
      <c r="T12" s="162">
        <f>N12</f>
        <v>0</v>
      </c>
      <c r="U12" s="163"/>
      <c r="V12" s="163"/>
      <c r="W12" s="164"/>
      <c r="X12" s="164"/>
      <c r="Y12" s="165"/>
      <c r="Z12" s="109">
        <f>T12/M$9</f>
        <v>0</v>
      </c>
      <c r="AA12" s="76"/>
      <c r="AB12" s="76"/>
      <c r="AC12" s="100">
        <f>Z14/$M$9</f>
        <v>0</v>
      </c>
    </row>
    <row r="13" spans="1:29" ht="15" customHeight="1" thickBot="1" x14ac:dyDescent="0.35">
      <c r="A13" s="22"/>
      <c r="B13" s="47"/>
      <c r="C13" s="33"/>
      <c r="D13" s="12" t="s">
        <v>16</v>
      </c>
      <c r="E13" s="12"/>
      <c r="F13" s="11"/>
      <c r="G13" s="12" t="s">
        <v>9</v>
      </c>
      <c r="H13" s="12"/>
      <c r="I13" s="11"/>
      <c r="J13" s="24" t="s">
        <v>0</v>
      </c>
      <c r="K13" s="12" t="s">
        <v>11</v>
      </c>
      <c r="L13" s="12"/>
      <c r="M13" s="11"/>
      <c r="N13" s="12" t="s">
        <v>12</v>
      </c>
      <c r="O13" s="12"/>
      <c r="P13" s="11"/>
      <c r="Q13" s="12" t="s">
        <v>13</v>
      </c>
      <c r="R13" s="12"/>
      <c r="S13" s="11"/>
      <c r="T13" s="12" t="s">
        <v>14</v>
      </c>
      <c r="U13" s="12"/>
      <c r="V13" s="11"/>
      <c r="W13" s="12" t="s">
        <v>15</v>
      </c>
      <c r="X13" s="12"/>
      <c r="Y13" s="11"/>
      <c r="Z13" s="77" t="s">
        <v>20</v>
      </c>
      <c r="AA13" s="78">
        <v>864</v>
      </c>
      <c r="AB13" s="78"/>
      <c r="AC13" s="67" t="s">
        <v>24</v>
      </c>
    </row>
    <row r="14" spans="1:29" ht="15" customHeight="1" x14ac:dyDescent="0.25">
      <c r="A14" s="23"/>
      <c r="B14" s="48" t="s">
        <v>2</v>
      </c>
      <c r="C14" s="42"/>
      <c r="D14" s="96">
        <v>0</v>
      </c>
      <c r="E14" s="92" t="s">
        <v>10</v>
      </c>
      <c r="F14" s="93">
        <v>0</v>
      </c>
      <c r="G14" s="91">
        <v>0</v>
      </c>
      <c r="H14" s="92" t="s">
        <v>10</v>
      </c>
      <c r="I14" s="93">
        <v>0</v>
      </c>
      <c r="J14" s="94" t="s">
        <v>1</v>
      </c>
      <c r="K14" s="91">
        <v>0</v>
      </c>
      <c r="L14" s="92" t="s">
        <v>10</v>
      </c>
      <c r="M14" s="93">
        <v>0</v>
      </c>
      <c r="N14" s="91">
        <v>0</v>
      </c>
      <c r="O14" s="92" t="s">
        <v>10</v>
      </c>
      <c r="P14" s="93">
        <v>0</v>
      </c>
      <c r="Q14" s="91">
        <v>0</v>
      </c>
      <c r="R14" s="92" t="s">
        <v>10</v>
      </c>
      <c r="S14" s="93">
        <v>0</v>
      </c>
      <c r="T14" s="91">
        <v>0</v>
      </c>
      <c r="U14" s="92" t="s">
        <v>10</v>
      </c>
      <c r="V14" s="93">
        <v>0</v>
      </c>
      <c r="W14" s="91">
        <v>0</v>
      </c>
      <c r="X14" s="92" t="s">
        <v>10</v>
      </c>
      <c r="Y14" s="93">
        <v>0</v>
      </c>
      <c r="Z14" s="95">
        <f>AA14/60</f>
        <v>0</v>
      </c>
      <c r="AA14" s="36">
        <f>SUM($D14,$G14,$K14,$N14,$Q14,$T14,$W14)*60+$F14+$I14+$M14+$P14+$S14+$V14+$Y14</f>
        <v>0</v>
      </c>
      <c r="AB14" s="43"/>
      <c r="AC14" s="66"/>
    </row>
    <row r="15" spans="1:29" ht="15" customHeight="1" x14ac:dyDescent="0.25">
      <c r="A15" s="23"/>
      <c r="B15" s="48" t="s">
        <v>3</v>
      </c>
      <c r="C15" s="42"/>
      <c r="D15" s="97">
        <v>0</v>
      </c>
      <c r="E15" s="17" t="s">
        <v>10</v>
      </c>
      <c r="F15" s="56">
        <v>0</v>
      </c>
      <c r="G15" s="54">
        <v>0</v>
      </c>
      <c r="H15" s="17" t="s">
        <v>10</v>
      </c>
      <c r="I15" s="56">
        <v>0</v>
      </c>
      <c r="J15" s="15" t="s">
        <v>1</v>
      </c>
      <c r="K15" s="54">
        <v>0</v>
      </c>
      <c r="L15" s="17" t="s">
        <v>10</v>
      </c>
      <c r="M15" s="56">
        <v>0</v>
      </c>
      <c r="N15" s="54">
        <v>0</v>
      </c>
      <c r="O15" s="17" t="s">
        <v>10</v>
      </c>
      <c r="P15" s="56">
        <v>0</v>
      </c>
      <c r="Q15" s="54">
        <v>0</v>
      </c>
      <c r="R15" s="17" t="s">
        <v>10</v>
      </c>
      <c r="S15" s="56">
        <v>0</v>
      </c>
      <c r="T15" s="54">
        <v>0</v>
      </c>
      <c r="U15" s="17" t="s">
        <v>10</v>
      </c>
      <c r="V15" s="56">
        <v>0</v>
      </c>
      <c r="W15" s="54">
        <v>0</v>
      </c>
      <c r="X15" s="17" t="s">
        <v>10</v>
      </c>
      <c r="Y15" s="56">
        <v>0</v>
      </c>
      <c r="Z15" s="39">
        <f t="shared" ref="Z15:Z21" si="0">AA15/60</f>
        <v>0</v>
      </c>
      <c r="AA15" s="36">
        <f t="shared" ref="AA15:AA21" si="1">SUM($D15,$G15,$K15,$N15,$Q15,$T15,$W15)*60+$F15+$I15+$M15+$P15+$S15+$V15+$Y15</f>
        <v>0</v>
      </c>
      <c r="AB15" s="43"/>
      <c r="AC15" s="66"/>
    </row>
    <row r="16" spans="1:29" ht="15" customHeight="1" x14ac:dyDescent="0.25">
      <c r="A16" s="23"/>
      <c r="B16" s="49" t="s">
        <v>4</v>
      </c>
      <c r="C16" s="44"/>
      <c r="D16" s="99">
        <v>0</v>
      </c>
      <c r="E16" s="87" t="s">
        <v>10</v>
      </c>
      <c r="F16" s="88">
        <v>0</v>
      </c>
      <c r="G16" s="86">
        <v>0</v>
      </c>
      <c r="H16" s="87" t="s">
        <v>10</v>
      </c>
      <c r="I16" s="88">
        <v>0</v>
      </c>
      <c r="J16" s="89" t="s">
        <v>1</v>
      </c>
      <c r="K16" s="86">
        <v>0</v>
      </c>
      <c r="L16" s="87" t="s">
        <v>10</v>
      </c>
      <c r="M16" s="88">
        <v>0</v>
      </c>
      <c r="N16" s="86">
        <v>0</v>
      </c>
      <c r="O16" s="87" t="s">
        <v>10</v>
      </c>
      <c r="P16" s="88">
        <v>0</v>
      </c>
      <c r="Q16" s="86">
        <v>0</v>
      </c>
      <c r="R16" s="87" t="s">
        <v>10</v>
      </c>
      <c r="S16" s="88">
        <v>0</v>
      </c>
      <c r="T16" s="86">
        <v>0</v>
      </c>
      <c r="U16" s="87" t="s">
        <v>10</v>
      </c>
      <c r="V16" s="88">
        <v>0</v>
      </c>
      <c r="W16" s="86">
        <v>0</v>
      </c>
      <c r="X16" s="87" t="s">
        <v>10</v>
      </c>
      <c r="Y16" s="88">
        <v>0</v>
      </c>
      <c r="Z16" s="90">
        <f t="shared" si="0"/>
        <v>0</v>
      </c>
      <c r="AA16" s="36">
        <f t="shared" si="1"/>
        <v>0</v>
      </c>
      <c r="AB16" s="43"/>
      <c r="AC16" s="66"/>
    </row>
    <row r="17" spans="1:29" ht="15" customHeight="1" x14ac:dyDescent="0.25">
      <c r="A17" s="23"/>
      <c r="B17" s="48" t="s">
        <v>6</v>
      </c>
      <c r="C17" s="45"/>
      <c r="D17" s="101">
        <v>0</v>
      </c>
      <c r="E17" s="102" t="s">
        <v>10</v>
      </c>
      <c r="F17" s="103">
        <v>0</v>
      </c>
      <c r="G17" s="104">
        <v>0</v>
      </c>
      <c r="H17" s="102" t="s">
        <v>10</v>
      </c>
      <c r="I17" s="103">
        <v>0</v>
      </c>
      <c r="J17" s="105" t="s">
        <v>1</v>
      </c>
      <c r="K17" s="104">
        <v>0</v>
      </c>
      <c r="L17" s="102" t="s">
        <v>10</v>
      </c>
      <c r="M17" s="103">
        <v>0</v>
      </c>
      <c r="N17" s="104">
        <v>0</v>
      </c>
      <c r="O17" s="102" t="s">
        <v>10</v>
      </c>
      <c r="P17" s="103">
        <v>0</v>
      </c>
      <c r="Q17" s="104">
        <v>0</v>
      </c>
      <c r="R17" s="102" t="s">
        <v>10</v>
      </c>
      <c r="S17" s="103">
        <v>0</v>
      </c>
      <c r="T17" s="104">
        <v>0</v>
      </c>
      <c r="U17" s="102" t="s">
        <v>10</v>
      </c>
      <c r="V17" s="103">
        <v>0</v>
      </c>
      <c r="W17" s="104">
        <v>0</v>
      </c>
      <c r="X17" s="102" t="s">
        <v>10</v>
      </c>
      <c r="Y17" s="103">
        <v>0</v>
      </c>
      <c r="Z17" s="106">
        <f t="shared" si="0"/>
        <v>0</v>
      </c>
      <c r="AA17" s="36">
        <f t="shared" si="1"/>
        <v>0</v>
      </c>
      <c r="AB17" s="43"/>
      <c r="AC17" s="66"/>
    </row>
    <row r="18" spans="1:29" ht="15" customHeight="1" x14ac:dyDescent="0.25">
      <c r="A18" s="23"/>
      <c r="B18" s="48" t="s">
        <v>5</v>
      </c>
      <c r="C18" s="45"/>
      <c r="D18" s="97">
        <v>0</v>
      </c>
      <c r="E18" s="17" t="s">
        <v>10</v>
      </c>
      <c r="F18" s="56">
        <v>0</v>
      </c>
      <c r="G18" s="54">
        <v>0</v>
      </c>
      <c r="H18" s="17" t="s">
        <v>10</v>
      </c>
      <c r="I18" s="56">
        <v>0</v>
      </c>
      <c r="J18" s="15" t="s">
        <v>1</v>
      </c>
      <c r="K18" s="54">
        <v>0</v>
      </c>
      <c r="L18" s="17" t="s">
        <v>10</v>
      </c>
      <c r="M18" s="56">
        <v>0</v>
      </c>
      <c r="N18" s="54">
        <v>0</v>
      </c>
      <c r="O18" s="17" t="s">
        <v>10</v>
      </c>
      <c r="P18" s="56">
        <v>0</v>
      </c>
      <c r="Q18" s="54">
        <v>0</v>
      </c>
      <c r="R18" s="17" t="s">
        <v>10</v>
      </c>
      <c r="S18" s="56">
        <v>0</v>
      </c>
      <c r="T18" s="54">
        <v>0</v>
      </c>
      <c r="U18" s="17" t="s">
        <v>10</v>
      </c>
      <c r="V18" s="56">
        <v>0</v>
      </c>
      <c r="W18" s="54">
        <v>0</v>
      </c>
      <c r="X18" s="17" t="s">
        <v>10</v>
      </c>
      <c r="Y18" s="56">
        <v>0</v>
      </c>
      <c r="Z18" s="39">
        <f t="shared" si="0"/>
        <v>0</v>
      </c>
      <c r="AA18" s="36">
        <f t="shared" si="1"/>
        <v>0</v>
      </c>
      <c r="AB18" s="43"/>
      <c r="AC18" s="66"/>
    </row>
    <row r="19" spans="1:29" ht="15" customHeight="1" x14ac:dyDescent="0.25">
      <c r="A19" s="23"/>
      <c r="B19" s="50" t="s">
        <v>7</v>
      </c>
      <c r="C19" s="46"/>
      <c r="D19" s="97">
        <v>0</v>
      </c>
      <c r="E19" s="17" t="s">
        <v>10</v>
      </c>
      <c r="F19" s="56">
        <v>0</v>
      </c>
      <c r="G19" s="54">
        <v>0</v>
      </c>
      <c r="H19" s="17" t="s">
        <v>10</v>
      </c>
      <c r="I19" s="56">
        <v>0</v>
      </c>
      <c r="J19" s="15" t="s">
        <v>1</v>
      </c>
      <c r="K19" s="54">
        <v>0</v>
      </c>
      <c r="L19" s="17" t="s">
        <v>10</v>
      </c>
      <c r="M19" s="56">
        <v>0</v>
      </c>
      <c r="N19" s="54">
        <v>0</v>
      </c>
      <c r="O19" s="17" t="s">
        <v>10</v>
      </c>
      <c r="P19" s="56">
        <v>0</v>
      </c>
      <c r="Q19" s="54">
        <v>0</v>
      </c>
      <c r="R19" s="17" t="s">
        <v>10</v>
      </c>
      <c r="S19" s="56">
        <v>0</v>
      </c>
      <c r="T19" s="54">
        <v>0</v>
      </c>
      <c r="U19" s="17" t="s">
        <v>10</v>
      </c>
      <c r="V19" s="56">
        <v>0</v>
      </c>
      <c r="W19" s="54">
        <v>0</v>
      </c>
      <c r="X19" s="17" t="s">
        <v>10</v>
      </c>
      <c r="Y19" s="56">
        <v>0</v>
      </c>
      <c r="Z19" s="39">
        <f t="shared" si="0"/>
        <v>0</v>
      </c>
      <c r="AA19" s="36">
        <f t="shared" si="1"/>
        <v>0</v>
      </c>
      <c r="AB19" s="43"/>
      <c r="AC19" s="66"/>
    </row>
    <row r="20" spans="1:29" ht="15" customHeight="1" x14ac:dyDescent="0.25">
      <c r="A20" s="23"/>
      <c r="B20" s="49" t="s">
        <v>8</v>
      </c>
      <c r="C20" s="44"/>
      <c r="D20" s="97">
        <v>0</v>
      </c>
      <c r="E20" s="17" t="s">
        <v>10</v>
      </c>
      <c r="F20" s="56">
        <v>0</v>
      </c>
      <c r="G20" s="54">
        <v>0</v>
      </c>
      <c r="H20" s="17" t="s">
        <v>10</v>
      </c>
      <c r="I20" s="56">
        <v>0</v>
      </c>
      <c r="J20" s="15" t="s">
        <v>1</v>
      </c>
      <c r="K20" s="54">
        <v>0</v>
      </c>
      <c r="L20" s="17" t="s">
        <v>10</v>
      </c>
      <c r="M20" s="56">
        <v>0</v>
      </c>
      <c r="N20" s="54">
        <v>0</v>
      </c>
      <c r="O20" s="17" t="s">
        <v>10</v>
      </c>
      <c r="P20" s="56">
        <v>0</v>
      </c>
      <c r="Q20" s="54">
        <v>0</v>
      </c>
      <c r="R20" s="17" t="s">
        <v>10</v>
      </c>
      <c r="S20" s="56">
        <v>0</v>
      </c>
      <c r="T20" s="54">
        <v>0</v>
      </c>
      <c r="U20" s="17" t="s">
        <v>10</v>
      </c>
      <c r="V20" s="56">
        <v>0</v>
      </c>
      <c r="W20" s="54">
        <v>0</v>
      </c>
      <c r="X20" s="17" t="s">
        <v>10</v>
      </c>
      <c r="Y20" s="56">
        <v>0</v>
      </c>
      <c r="Z20" s="39">
        <f t="shared" si="0"/>
        <v>0</v>
      </c>
      <c r="AA20" s="36">
        <f t="shared" si="1"/>
        <v>0</v>
      </c>
      <c r="AB20" s="43"/>
      <c r="AC20" s="66"/>
    </row>
    <row r="21" spans="1:29" ht="15" customHeight="1" thickBot="1" x14ac:dyDescent="0.3">
      <c r="A21" s="23"/>
      <c r="B21" s="64" t="s">
        <v>21</v>
      </c>
      <c r="C21" s="51"/>
      <c r="D21" s="98">
        <v>0</v>
      </c>
      <c r="E21" s="58" t="s">
        <v>10</v>
      </c>
      <c r="F21" s="57">
        <v>0</v>
      </c>
      <c r="G21" s="55">
        <v>0</v>
      </c>
      <c r="H21" s="58" t="s">
        <v>10</v>
      </c>
      <c r="I21" s="57">
        <v>0</v>
      </c>
      <c r="J21" s="40" t="s">
        <v>1</v>
      </c>
      <c r="K21" s="55">
        <v>0</v>
      </c>
      <c r="L21" s="58" t="s">
        <v>10</v>
      </c>
      <c r="M21" s="57">
        <v>0</v>
      </c>
      <c r="N21" s="55">
        <v>0</v>
      </c>
      <c r="O21" s="58" t="s">
        <v>10</v>
      </c>
      <c r="P21" s="57">
        <v>0</v>
      </c>
      <c r="Q21" s="55">
        <v>0</v>
      </c>
      <c r="R21" s="58" t="s">
        <v>10</v>
      </c>
      <c r="S21" s="57">
        <v>0</v>
      </c>
      <c r="T21" s="55">
        <v>0</v>
      </c>
      <c r="U21" s="58" t="s">
        <v>10</v>
      </c>
      <c r="V21" s="57">
        <v>0</v>
      </c>
      <c r="W21" s="55">
        <v>0</v>
      </c>
      <c r="X21" s="58" t="s">
        <v>10</v>
      </c>
      <c r="Y21" s="57">
        <v>0</v>
      </c>
      <c r="Z21" s="41">
        <f t="shared" si="0"/>
        <v>0</v>
      </c>
      <c r="AA21" s="36">
        <f t="shared" si="1"/>
        <v>0</v>
      </c>
      <c r="AB21" s="43"/>
      <c r="AC21" s="66"/>
    </row>
    <row r="22" spans="1:29" ht="9.9" customHeight="1" thickBot="1" x14ac:dyDescent="0.3">
      <c r="A22" s="23"/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18"/>
      <c r="AB22" s="18"/>
      <c r="AC22" s="75">
        <f>Z14+Z16</f>
        <v>0</v>
      </c>
    </row>
    <row r="23" spans="1:29" ht="15" customHeight="1" thickBot="1" x14ac:dyDescent="0.3">
      <c r="A23" s="21"/>
      <c r="B23" s="119"/>
      <c r="C23" s="122"/>
      <c r="D23" s="145"/>
      <c r="E23" s="146"/>
      <c r="F23" s="146"/>
      <c r="G23" s="149"/>
      <c r="H23" s="150"/>
      <c r="I23" s="122"/>
      <c r="J23" s="151"/>
      <c r="K23" s="152"/>
      <c r="L23" s="152"/>
      <c r="M23" s="121"/>
      <c r="N23" s="147" t="s">
        <v>32</v>
      </c>
      <c r="O23" s="148"/>
      <c r="P23" s="148"/>
      <c r="Q23" s="148"/>
      <c r="R23" s="148"/>
      <c r="S23" s="148"/>
      <c r="T23" s="147" t="s">
        <v>33</v>
      </c>
      <c r="U23" s="153"/>
      <c r="V23" s="153"/>
      <c r="W23" s="153"/>
      <c r="X23" s="153"/>
      <c r="Y23" s="154"/>
      <c r="Z23" s="120" t="s">
        <v>29</v>
      </c>
      <c r="AA23" s="71"/>
      <c r="AB23" s="71"/>
      <c r="AC23" s="107" t="s">
        <v>28</v>
      </c>
    </row>
    <row r="24" spans="1:29" ht="15" customHeight="1" thickBot="1" x14ac:dyDescent="0.3">
      <c r="A24" s="22"/>
      <c r="B24" s="117" t="s">
        <v>17</v>
      </c>
      <c r="C24" s="118">
        <f>C12+1</f>
        <v>2</v>
      </c>
      <c r="D24" s="10">
        <v>44626</v>
      </c>
      <c r="E24" s="9"/>
      <c r="F24" s="9"/>
      <c r="G24" s="9"/>
      <c r="H24" s="59" t="s">
        <v>18</v>
      </c>
      <c r="I24" s="157">
        <f>D24+6</f>
        <v>44632</v>
      </c>
      <c r="J24" s="158"/>
      <c r="K24" s="158"/>
      <c r="L24" s="158"/>
      <c r="M24" s="158"/>
      <c r="N24" s="159">
        <f>SUM(Z26:Z33)</f>
        <v>0</v>
      </c>
      <c r="O24" s="160"/>
      <c r="P24" s="160"/>
      <c r="Q24" s="160"/>
      <c r="R24" s="160"/>
      <c r="S24" s="161"/>
      <c r="T24" s="162">
        <f>N24+T12</f>
        <v>0</v>
      </c>
      <c r="U24" s="163"/>
      <c r="V24" s="163"/>
      <c r="W24" s="164"/>
      <c r="X24" s="164"/>
      <c r="Y24" s="165"/>
      <c r="Z24" s="109">
        <f>T24/M$9</f>
        <v>0</v>
      </c>
      <c r="AA24" s="18"/>
      <c r="AB24" s="18"/>
      <c r="AC24" s="108">
        <f>AC$9</f>
        <v>0</v>
      </c>
    </row>
    <row r="25" spans="1:29" ht="15" customHeight="1" thickBot="1" x14ac:dyDescent="0.35">
      <c r="A25" s="22"/>
      <c r="B25" s="47"/>
      <c r="C25" s="33"/>
      <c r="D25" s="12" t="s">
        <v>16</v>
      </c>
      <c r="E25" s="12"/>
      <c r="F25" s="11"/>
      <c r="G25" s="12" t="s">
        <v>9</v>
      </c>
      <c r="H25" s="12"/>
      <c r="I25" s="11"/>
      <c r="J25" s="24" t="s">
        <v>0</v>
      </c>
      <c r="K25" s="12" t="s">
        <v>11</v>
      </c>
      <c r="L25" s="12"/>
      <c r="M25" s="11"/>
      <c r="N25" s="12" t="s">
        <v>12</v>
      </c>
      <c r="O25" s="12"/>
      <c r="P25" s="11"/>
      <c r="Q25" s="12" t="s">
        <v>13</v>
      </c>
      <c r="R25" s="12"/>
      <c r="S25" s="11"/>
      <c r="T25" s="12" t="s">
        <v>14</v>
      </c>
      <c r="U25" s="12"/>
      <c r="V25" s="11"/>
      <c r="W25" s="12" t="s">
        <v>15</v>
      </c>
      <c r="X25" s="12"/>
      <c r="Y25" s="11"/>
      <c r="Z25" s="72" t="s">
        <v>20</v>
      </c>
      <c r="AA25" s="19">
        <v>864</v>
      </c>
      <c r="AB25" s="19"/>
      <c r="AC25" s="67" t="s">
        <v>19</v>
      </c>
    </row>
    <row r="26" spans="1:29" ht="15" customHeight="1" thickBot="1" x14ac:dyDescent="0.3">
      <c r="A26" s="23"/>
      <c r="B26" s="48" t="s">
        <v>2</v>
      </c>
      <c r="C26" s="42"/>
      <c r="D26" s="96">
        <v>0</v>
      </c>
      <c r="E26" s="92" t="s">
        <v>10</v>
      </c>
      <c r="F26" s="93">
        <v>0</v>
      </c>
      <c r="G26" s="91">
        <v>0</v>
      </c>
      <c r="H26" s="92" t="s">
        <v>10</v>
      </c>
      <c r="I26" s="93">
        <v>0</v>
      </c>
      <c r="J26" s="94" t="s">
        <v>1</v>
      </c>
      <c r="K26" s="91">
        <v>0</v>
      </c>
      <c r="L26" s="92" t="s">
        <v>10</v>
      </c>
      <c r="M26" s="93">
        <v>0</v>
      </c>
      <c r="N26" s="91">
        <v>0</v>
      </c>
      <c r="O26" s="92" t="s">
        <v>10</v>
      </c>
      <c r="P26" s="93">
        <v>0</v>
      </c>
      <c r="Q26" s="91">
        <v>0</v>
      </c>
      <c r="R26" s="92" t="s">
        <v>10</v>
      </c>
      <c r="S26" s="93">
        <v>0</v>
      </c>
      <c r="T26" s="91">
        <v>0</v>
      </c>
      <c r="U26" s="92" t="s">
        <v>10</v>
      </c>
      <c r="V26" s="93">
        <v>0</v>
      </c>
      <c r="W26" s="91">
        <v>0</v>
      </c>
      <c r="X26" s="92" t="s">
        <v>10</v>
      </c>
      <c r="Y26" s="93">
        <v>0</v>
      </c>
      <c r="Z26" s="95">
        <f>AA26/60</f>
        <v>0</v>
      </c>
      <c r="AA26" s="36">
        <f>SUM($D26,$G26,$K26,$N26,$Q26,$T26,$W26)*60+$F26+$I26+$M26+$P26+$S26+$V26+$Y26</f>
        <v>0</v>
      </c>
      <c r="AB26" s="43"/>
      <c r="AC26" s="67" t="s">
        <v>24</v>
      </c>
    </row>
    <row r="27" spans="1:29" ht="15" customHeight="1" x14ac:dyDescent="0.25">
      <c r="A27" s="23"/>
      <c r="B27" s="48" t="s">
        <v>3</v>
      </c>
      <c r="C27" s="42"/>
      <c r="D27" s="97">
        <v>0</v>
      </c>
      <c r="E27" s="17" t="s">
        <v>10</v>
      </c>
      <c r="F27" s="56">
        <v>0</v>
      </c>
      <c r="G27" s="54">
        <v>0</v>
      </c>
      <c r="H27" s="17" t="s">
        <v>10</v>
      </c>
      <c r="I27" s="56">
        <v>0</v>
      </c>
      <c r="J27" s="15" t="s">
        <v>1</v>
      </c>
      <c r="K27" s="54">
        <v>0</v>
      </c>
      <c r="L27" s="17" t="s">
        <v>10</v>
      </c>
      <c r="M27" s="56">
        <v>0</v>
      </c>
      <c r="N27" s="54">
        <v>0</v>
      </c>
      <c r="O27" s="17" t="s">
        <v>10</v>
      </c>
      <c r="P27" s="56">
        <v>0</v>
      </c>
      <c r="Q27" s="54">
        <v>0</v>
      </c>
      <c r="R27" s="17" t="s">
        <v>10</v>
      </c>
      <c r="S27" s="56">
        <v>0</v>
      </c>
      <c r="T27" s="54">
        <v>0</v>
      </c>
      <c r="U27" s="17" t="s">
        <v>10</v>
      </c>
      <c r="V27" s="56">
        <v>0</v>
      </c>
      <c r="W27" s="54">
        <v>0</v>
      </c>
      <c r="X27" s="17" t="s">
        <v>10</v>
      </c>
      <c r="Y27" s="56">
        <v>0</v>
      </c>
      <c r="Z27" s="39">
        <f t="shared" ref="Z27:Z33" si="2">AA27/60</f>
        <v>0</v>
      </c>
      <c r="AA27" s="36">
        <f t="shared" ref="AA27:AA33" si="3">SUM($D27,$G27,$K27,$N27,$Q27,$T27,$W27)*60+$F27+$I27+$M27+$P27+$S27+$V27+$Y27</f>
        <v>0</v>
      </c>
      <c r="AB27" s="43"/>
      <c r="AC27" s="16"/>
    </row>
    <row r="28" spans="1:29" ht="15" customHeight="1" x14ac:dyDescent="0.25">
      <c r="A28" s="23"/>
      <c r="B28" s="49" t="s">
        <v>4</v>
      </c>
      <c r="C28" s="44"/>
      <c r="D28" s="99">
        <v>0</v>
      </c>
      <c r="E28" s="87" t="s">
        <v>10</v>
      </c>
      <c r="F28" s="88">
        <v>0</v>
      </c>
      <c r="G28" s="86">
        <v>0</v>
      </c>
      <c r="H28" s="87" t="s">
        <v>10</v>
      </c>
      <c r="I28" s="88">
        <v>0</v>
      </c>
      <c r="J28" s="89" t="s">
        <v>1</v>
      </c>
      <c r="K28" s="86">
        <v>0</v>
      </c>
      <c r="L28" s="87" t="s">
        <v>10</v>
      </c>
      <c r="M28" s="88">
        <v>0</v>
      </c>
      <c r="N28" s="86">
        <v>0</v>
      </c>
      <c r="O28" s="87" t="s">
        <v>10</v>
      </c>
      <c r="P28" s="88">
        <v>0</v>
      </c>
      <c r="Q28" s="86">
        <v>0</v>
      </c>
      <c r="R28" s="87" t="s">
        <v>10</v>
      </c>
      <c r="S28" s="88">
        <v>0</v>
      </c>
      <c r="T28" s="86">
        <v>0</v>
      </c>
      <c r="U28" s="87" t="s">
        <v>10</v>
      </c>
      <c r="V28" s="88">
        <v>0</v>
      </c>
      <c r="W28" s="86">
        <v>0</v>
      </c>
      <c r="X28" s="87" t="s">
        <v>10</v>
      </c>
      <c r="Y28" s="88">
        <v>0</v>
      </c>
      <c r="Z28" s="90">
        <f t="shared" si="2"/>
        <v>0</v>
      </c>
      <c r="AA28" s="36">
        <f t="shared" si="3"/>
        <v>0</v>
      </c>
      <c r="AB28" s="43"/>
      <c r="AC28" s="123"/>
    </row>
    <row r="29" spans="1:29" ht="15" customHeight="1" x14ac:dyDescent="0.25">
      <c r="A29" s="23"/>
      <c r="B29" s="48" t="s">
        <v>6</v>
      </c>
      <c r="C29" s="45"/>
      <c r="D29" s="101">
        <v>0</v>
      </c>
      <c r="E29" s="102" t="s">
        <v>10</v>
      </c>
      <c r="F29" s="103">
        <v>0</v>
      </c>
      <c r="G29" s="104">
        <v>0</v>
      </c>
      <c r="H29" s="102" t="s">
        <v>10</v>
      </c>
      <c r="I29" s="103">
        <v>0</v>
      </c>
      <c r="J29" s="105" t="s">
        <v>1</v>
      </c>
      <c r="K29" s="104">
        <v>0</v>
      </c>
      <c r="L29" s="102" t="s">
        <v>10</v>
      </c>
      <c r="M29" s="103">
        <v>0</v>
      </c>
      <c r="N29" s="104">
        <v>0</v>
      </c>
      <c r="O29" s="102" t="s">
        <v>10</v>
      </c>
      <c r="P29" s="103">
        <v>0</v>
      </c>
      <c r="Q29" s="104">
        <v>0</v>
      </c>
      <c r="R29" s="102" t="s">
        <v>10</v>
      </c>
      <c r="S29" s="103">
        <v>0</v>
      </c>
      <c r="T29" s="104">
        <v>0</v>
      </c>
      <c r="U29" s="102" t="s">
        <v>10</v>
      </c>
      <c r="V29" s="103">
        <v>0</v>
      </c>
      <c r="W29" s="104">
        <v>0</v>
      </c>
      <c r="X29" s="102" t="s">
        <v>10</v>
      </c>
      <c r="Y29" s="103">
        <v>0</v>
      </c>
      <c r="Z29" s="106">
        <f t="shared" si="2"/>
        <v>0</v>
      </c>
      <c r="AA29" s="36">
        <f t="shared" si="3"/>
        <v>0</v>
      </c>
      <c r="AB29" s="43"/>
      <c r="AC29" s="123"/>
    </row>
    <row r="30" spans="1:29" ht="15" customHeight="1" x14ac:dyDescent="0.25">
      <c r="A30" s="23"/>
      <c r="B30" s="48" t="s">
        <v>5</v>
      </c>
      <c r="C30" s="45"/>
      <c r="D30" s="97">
        <v>0</v>
      </c>
      <c r="E30" s="17" t="s">
        <v>10</v>
      </c>
      <c r="F30" s="56">
        <v>0</v>
      </c>
      <c r="G30" s="54">
        <v>0</v>
      </c>
      <c r="H30" s="17" t="s">
        <v>10</v>
      </c>
      <c r="I30" s="56">
        <v>0</v>
      </c>
      <c r="J30" s="15" t="s">
        <v>1</v>
      </c>
      <c r="K30" s="54">
        <v>0</v>
      </c>
      <c r="L30" s="17" t="s">
        <v>10</v>
      </c>
      <c r="M30" s="56">
        <v>0</v>
      </c>
      <c r="N30" s="54">
        <v>0</v>
      </c>
      <c r="O30" s="17" t="s">
        <v>10</v>
      </c>
      <c r="P30" s="56">
        <v>0</v>
      </c>
      <c r="Q30" s="54">
        <v>0</v>
      </c>
      <c r="R30" s="17" t="s">
        <v>10</v>
      </c>
      <c r="S30" s="56">
        <v>0</v>
      </c>
      <c r="T30" s="54">
        <v>0</v>
      </c>
      <c r="U30" s="17" t="s">
        <v>10</v>
      </c>
      <c r="V30" s="56">
        <v>0</v>
      </c>
      <c r="W30" s="54">
        <v>0</v>
      </c>
      <c r="X30" s="17" t="s">
        <v>10</v>
      </c>
      <c r="Y30" s="56">
        <v>0</v>
      </c>
      <c r="Z30" s="39">
        <f t="shared" si="2"/>
        <v>0</v>
      </c>
      <c r="AA30" s="36">
        <f t="shared" si="3"/>
        <v>0</v>
      </c>
      <c r="AB30" s="43"/>
      <c r="AC30" s="63"/>
    </row>
    <row r="31" spans="1:29" ht="15" customHeight="1" x14ac:dyDescent="0.25">
      <c r="A31" s="23"/>
      <c r="B31" s="50" t="s">
        <v>7</v>
      </c>
      <c r="C31" s="46"/>
      <c r="D31" s="97">
        <v>0</v>
      </c>
      <c r="E31" s="17" t="s">
        <v>10</v>
      </c>
      <c r="F31" s="56">
        <v>0</v>
      </c>
      <c r="G31" s="54">
        <v>0</v>
      </c>
      <c r="H31" s="17" t="s">
        <v>10</v>
      </c>
      <c r="I31" s="56">
        <v>0</v>
      </c>
      <c r="J31" s="15" t="s">
        <v>1</v>
      </c>
      <c r="K31" s="54">
        <v>0</v>
      </c>
      <c r="L31" s="17" t="s">
        <v>10</v>
      </c>
      <c r="M31" s="56">
        <v>0</v>
      </c>
      <c r="N31" s="54">
        <v>0</v>
      </c>
      <c r="O31" s="17" t="s">
        <v>10</v>
      </c>
      <c r="P31" s="56">
        <v>0</v>
      </c>
      <c r="Q31" s="54">
        <v>0</v>
      </c>
      <c r="R31" s="17" t="s">
        <v>10</v>
      </c>
      <c r="S31" s="56">
        <v>0</v>
      </c>
      <c r="T31" s="54">
        <v>0</v>
      </c>
      <c r="U31" s="17" t="s">
        <v>10</v>
      </c>
      <c r="V31" s="56">
        <v>0</v>
      </c>
      <c r="W31" s="54">
        <v>0</v>
      </c>
      <c r="X31" s="17" t="s">
        <v>10</v>
      </c>
      <c r="Y31" s="56">
        <v>0</v>
      </c>
      <c r="Z31" s="39">
        <f t="shared" si="2"/>
        <v>0</v>
      </c>
      <c r="AA31" s="36">
        <f t="shared" si="3"/>
        <v>0</v>
      </c>
      <c r="AB31" s="43"/>
      <c r="AC31" s="63"/>
    </row>
    <row r="32" spans="1:29" ht="15" customHeight="1" x14ac:dyDescent="0.25">
      <c r="A32" s="23"/>
      <c r="B32" s="49" t="s">
        <v>8</v>
      </c>
      <c r="C32" s="44"/>
      <c r="D32" s="97">
        <v>0</v>
      </c>
      <c r="E32" s="17" t="s">
        <v>10</v>
      </c>
      <c r="F32" s="56">
        <v>0</v>
      </c>
      <c r="G32" s="54">
        <v>0</v>
      </c>
      <c r="H32" s="17" t="s">
        <v>10</v>
      </c>
      <c r="I32" s="56">
        <v>0</v>
      </c>
      <c r="J32" s="15" t="s">
        <v>1</v>
      </c>
      <c r="K32" s="54">
        <v>0</v>
      </c>
      <c r="L32" s="17" t="s">
        <v>10</v>
      </c>
      <c r="M32" s="56">
        <v>0</v>
      </c>
      <c r="N32" s="54">
        <v>0</v>
      </c>
      <c r="O32" s="17" t="s">
        <v>10</v>
      </c>
      <c r="P32" s="56">
        <v>0</v>
      </c>
      <c r="Q32" s="54">
        <v>0</v>
      </c>
      <c r="R32" s="17" t="s">
        <v>10</v>
      </c>
      <c r="S32" s="56">
        <v>0</v>
      </c>
      <c r="T32" s="54">
        <v>0</v>
      </c>
      <c r="U32" s="17" t="s">
        <v>10</v>
      </c>
      <c r="V32" s="56">
        <v>0</v>
      </c>
      <c r="W32" s="54">
        <v>0</v>
      </c>
      <c r="X32" s="17" t="s">
        <v>10</v>
      </c>
      <c r="Y32" s="56">
        <v>0</v>
      </c>
      <c r="Z32" s="39">
        <f t="shared" si="2"/>
        <v>0</v>
      </c>
      <c r="AA32" s="36">
        <f t="shared" si="3"/>
        <v>0</v>
      </c>
      <c r="AB32" s="43"/>
      <c r="AC32" s="63"/>
    </row>
    <row r="33" spans="1:29" ht="15" customHeight="1" thickBot="1" x14ac:dyDescent="0.3">
      <c r="A33" s="23"/>
      <c r="B33" s="64" t="s">
        <v>21</v>
      </c>
      <c r="C33" s="51"/>
      <c r="D33" s="98">
        <v>0</v>
      </c>
      <c r="E33" s="58" t="s">
        <v>10</v>
      </c>
      <c r="F33" s="57">
        <v>0</v>
      </c>
      <c r="G33" s="55">
        <v>0</v>
      </c>
      <c r="H33" s="58" t="s">
        <v>10</v>
      </c>
      <c r="I33" s="57">
        <v>0</v>
      </c>
      <c r="J33" s="40" t="s">
        <v>1</v>
      </c>
      <c r="K33" s="55">
        <v>0</v>
      </c>
      <c r="L33" s="58" t="s">
        <v>10</v>
      </c>
      <c r="M33" s="57">
        <v>0</v>
      </c>
      <c r="N33" s="55">
        <v>0</v>
      </c>
      <c r="O33" s="58" t="s">
        <v>10</v>
      </c>
      <c r="P33" s="57">
        <v>0</v>
      </c>
      <c r="Q33" s="55">
        <v>0</v>
      </c>
      <c r="R33" s="58" t="s">
        <v>10</v>
      </c>
      <c r="S33" s="57">
        <v>0</v>
      </c>
      <c r="T33" s="55">
        <v>0</v>
      </c>
      <c r="U33" s="58" t="s">
        <v>10</v>
      </c>
      <c r="V33" s="57">
        <v>0</v>
      </c>
      <c r="W33" s="55">
        <v>0</v>
      </c>
      <c r="X33" s="58" t="s">
        <v>10</v>
      </c>
      <c r="Y33" s="57">
        <v>0</v>
      </c>
      <c r="Z33" s="41">
        <f t="shared" si="2"/>
        <v>0</v>
      </c>
      <c r="AA33" s="36">
        <f t="shared" si="3"/>
        <v>0</v>
      </c>
      <c r="AB33" s="43"/>
      <c r="AC33" s="66"/>
    </row>
    <row r="34" spans="1:29" ht="15" customHeight="1" thickBot="1" x14ac:dyDescent="0.3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18"/>
      <c r="AB34" s="18"/>
      <c r="AC34" s="75">
        <f>Z26+Z28</f>
        <v>0</v>
      </c>
    </row>
    <row r="35" spans="1:29" ht="15" customHeight="1" thickBot="1" x14ac:dyDescent="0.3">
      <c r="B35" s="119"/>
      <c r="C35" s="122"/>
      <c r="D35" s="145"/>
      <c r="E35" s="146"/>
      <c r="F35" s="146"/>
      <c r="G35" s="149"/>
      <c r="H35" s="150"/>
      <c r="I35" s="122"/>
      <c r="J35" s="151"/>
      <c r="K35" s="152"/>
      <c r="L35" s="152"/>
      <c r="M35" s="121"/>
      <c r="N35" s="147" t="s">
        <v>32</v>
      </c>
      <c r="O35" s="148"/>
      <c r="P35" s="148"/>
      <c r="Q35" s="148"/>
      <c r="R35" s="148"/>
      <c r="S35" s="148"/>
      <c r="T35" s="147" t="s">
        <v>33</v>
      </c>
      <c r="U35" s="153"/>
      <c r="V35" s="153"/>
      <c r="W35" s="153"/>
      <c r="X35" s="153"/>
      <c r="Y35" s="154"/>
      <c r="Z35" s="120" t="s">
        <v>29</v>
      </c>
      <c r="AA35" s="71"/>
      <c r="AB35" s="71"/>
      <c r="AC35" s="107" t="s">
        <v>28</v>
      </c>
    </row>
    <row r="36" spans="1:29" ht="15" customHeight="1" thickBot="1" x14ac:dyDescent="0.35">
      <c r="B36" s="37" t="s">
        <v>17</v>
      </c>
      <c r="C36" s="38">
        <f>C24+1</f>
        <v>3</v>
      </c>
      <c r="D36" s="10">
        <f>I24+1</f>
        <v>44633</v>
      </c>
      <c r="E36" s="9"/>
      <c r="F36" s="9"/>
      <c r="G36" s="9"/>
      <c r="H36" s="59" t="s">
        <v>18</v>
      </c>
      <c r="I36" s="157">
        <f>D36+6</f>
        <v>44639</v>
      </c>
      <c r="J36" s="158"/>
      <c r="K36" s="158"/>
      <c r="L36" s="158"/>
      <c r="M36" s="158"/>
      <c r="N36" s="159">
        <f>SUM(Z38:Z45)</f>
        <v>0</v>
      </c>
      <c r="O36" s="160"/>
      <c r="P36" s="160"/>
      <c r="Q36" s="160"/>
      <c r="R36" s="160"/>
      <c r="S36" s="161"/>
      <c r="T36" s="162">
        <f>N36+T24</f>
        <v>0</v>
      </c>
      <c r="U36" s="163"/>
      <c r="V36" s="163"/>
      <c r="W36" s="164"/>
      <c r="X36" s="164"/>
      <c r="Y36" s="165"/>
      <c r="Z36" s="109">
        <f>T36/M$9</f>
        <v>0</v>
      </c>
      <c r="AA36" s="18"/>
      <c r="AB36" s="18"/>
      <c r="AC36" s="108">
        <f>AC$9</f>
        <v>0</v>
      </c>
    </row>
    <row r="37" spans="1:29" ht="15" customHeight="1" thickBot="1" x14ac:dyDescent="0.35">
      <c r="B37" s="47"/>
      <c r="C37" s="33"/>
      <c r="D37" s="12" t="s">
        <v>16</v>
      </c>
      <c r="E37" s="12"/>
      <c r="F37" s="11"/>
      <c r="G37" s="12" t="s">
        <v>9</v>
      </c>
      <c r="H37" s="12"/>
      <c r="I37" s="11"/>
      <c r="J37" s="24" t="s">
        <v>0</v>
      </c>
      <c r="K37" s="12" t="s">
        <v>11</v>
      </c>
      <c r="L37" s="12"/>
      <c r="M37" s="11"/>
      <c r="N37" s="12" t="s">
        <v>12</v>
      </c>
      <c r="O37" s="12"/>
      <c r="P37" s="11"/>
      <c r="Q37" s="12" t="s">
        <v>13</v>
      </c>
      <c r="R37" s="12"/>
      <c r="S37" s="11"/>
      <c r="T37" s="12" t="s">
        <v>14</v>
      </c>
      <c r="U37" s="12"/>
      <c r="V37" s="11"/>
      <c r="W37" s="12" t="s">
        <v>15</v>
      </c>
      <c r="X37" s="12"/>
      <c r="Y37" s="11"/>
      <c r="Z37" s="72" t="s">
        <v>20</v>
      </c>
      <c r="AA37" s="19">
        <v>864</v>
      </c>
      <c r="AB37" s="19"/>
      <c r="AC37" s="67" t="s">
        <v>19</v>
      </c>
    </row>
    <row r="38" spans="1:29" ht="15" customHeight="1" thickBot="1" x14ac:dyDescent="0.3">
      <c r="B38" s="48" t="s">
        <v>2</v>
      </c>
      <c r="C38" s="42"/>
      <c r="D38" s="96">
        <v>0</v>
      </c>
      <c r="E38" s="92" t="s">
        <v>10</v>
      </c>
      <c r="F38" s="93">
        <v>0</v>
      </c>
      <c r="G38" s="91">
        <v>0</v>
      </c>
      <c r="H38" s="92" t="s">
        <v>10</v>
      </c>
      <c r="I38" s="93">
        <v>0</v>
      </c>
      <c r="J38" s="94" t="s">
        <v>1</v>
      </c>
      <c r="K38" s="91">
        <v>0</v>
      </c>
      <c r="L38" s="92" t="s">
        <v>10</v>
      </c>
      <c r="M38" s="93">
        <v>0</v>
      </c>
      <c r="N38" s="91">
        <v>0</v>
      </c>
      <c r="O38" s="92" t="s">
        <v>10</v>
      </c>
      <c r="P38" s="93">
        <v>0</v>
      </c>
      <c r="Q38" s="91">
        <v>0</v>
      </c>
      <c r="R38" s="92" t="s">
        <v>10</v>
      </c>
      <c r="S38" s="93">
        <v>0</v>
      </c>
      <c r="T38" s="91">
        <v>0</v>
      </c>
      <c r="U38" s="92" t="s">
        <v>10</v>
      </c>
      <c r="V38" s="93">
        <v>0</v>
      </c>
      <c r="W38" s="91">
        <v>0</v>
      </c>
      <c r="X38" s="92" t="s">
        <v>10</v>
      </c>
      <c r="Y38" s="93">
        <v>0</v>
      </c>
      <c r="Z38" s="95">
        <f>AA38/60</f>
        <v>0</v>
      </c>
      <c r="AA38" s="20">
        <f>SUM($D38,$G38,$K38,$N38,$Q38,$T38,$W38)*60+$F38+$I38+$M38+$P38+$S38+$V38+$Y38</f>
        <v>0</v>
      </c>
      <c r="AB38" s="43"/>
      <c r="AC38" s="67" t="s">
        <v>24</v>
      </c>
    </row>
    <row r="39" spans="1:29" ht="15" customHeight="1" x14ac:dyDescent="0.25">
      <c r="B39" s="48" t="s">
        <v>3</v>
      </c>
      <c r="C39" s="42"/>
      <c r="D39" s="97">
        <v>0</v>
      </c>
      <c r="E39" s="17" t="s">
        <v>10</v>
      </c>
      <c r="F39" s="56">
        <v>0</v>
      </c>
      <c r="G39" s="54">
        <v>0</v>
      </c>
      <c r="H39" s="17" t="s">
        <v>10</v>
      </c>
      <c r="I39" s="56">
        <v>0</v>
      </c>
      <c r="J39" s="15" t="s">
        <v>1</v>
      </c>
      <c r="K39" s="54">
        <v>0</v>
      </c>
      <c r="L39" s="17" t="s">
        <v>10</v>
      </c>
      <c r="M39" s="56">
        <v>0</v>
      </c>
      <c r="N39" s="54">
        <v>0</v>
      </c>
      <c r="O39" s="17" t="s">
        <v>10</v>
      </c>
      <c r="P39" s="56">
        <v>0</v>
      </c>
      <c r="Q39" s="54">
        <v>0</v>
      </c>
      <c r="R39" s="17" t="s">
        <v>10</v>
      </c>
      <c r="S39" s="56">
        <v>0</v>
      </c>
      <c r="T39" s="54">
        <v>0</v>
      </c>
      <c r="U39" s="17" t="s">
        <v>10</v>
      </c>
      <c r="V39" s="56">
        <v>0</v>
      </c>
      <c r="W39" s="54">
        <v>0</v>
      </c>
      <c r="X39" s="17" t="s">
        <v>10</v>
      </c>
      <c r="Y39" s="56">
        <v>0</v>
      </c>
      <c r="Z39" s="39">
        <f t="shared" ref="Z39:Z45" si="4">AA39/60</f>
        <v>0</v>
      </c>
      <c r="AA39" s="20">
        <f t="shared" ref="AA39:AA45" si="5">SUM($D39,$G39,$K39,$N39,$Q39,$T39,$W39)*60+$F39+$I39+$M39+$P39+$S39+$V39+$Y39</f>
        <v>0</v>
      </c>
      <c r="AB39" s="43"/>
      <c r="AC39" s="63"/>
    </row>
    <row r="40" spans="1:29" ht="15" customHeight="1" x14ac:dyDescent="0.25">
      <c r="B40" s="49" t="s">
        <v>4</v>
      </c>
      <c r="C40" s="44"/>
      <c r="D40" s="99">
        <v>0</v>
      </c>
      <c r="E40" s="87" t="s">
        <v>10</v>
      </c>
      <c r="F40" s="88">
        <v>0</v>
      </c>
      <c r="G40" s="86">
        <v>0</v>
      </c>
      <c r="H40" s="87" t="s">
        <v>10</v>
      </c>
      <c r="I40" s="88">
        <v>0</v>
      </c>
      <c r="J40" s="89" t="s">
        <v>1</v>
      </c>
      <c r="K40" s="86">
        <v>0</v>
      </c>
      <c r="L40" s="87" t="s">
        <v>10</v>
      </c>
      <c r="M40" s="88">
        <v>0</v>
      </c>
      <c r="N40" s="86">
        <v>0</v>
      </c>
      <c r="O40" s="87" t="s">
        <v>10</v>
      </c>
      <c r="P40" s="88">
        <v>0</v>
      </c>
      <c r="Q40" s="86">
        <v>0</v>
      </c>
      <c r="R40" s="87" t="s">
        <v>10</v>
      </c>
      <c r="S40" s="88">
        <v>0</v>
      </c>
      <c r="T40" s="86">
        <v>0</v>
      </c>
      <c r="U40" s="87" t="s">
        <v>10</v>
      </c>
      <c r="V40" s="88">
        <v>0</v>
      </c>
      <c r="W40" s="86">
        <v>0</v>
      </c>
      <c r="X40" s="87" t="s">
        <v>10</v>
      </c>
      <c r="Y40" s="88">
        <v>0</v>
      </c>
      <c r="Z40" s="90">
        <f t="shared" si="4"/>
        <v>0</v>
      </c>
      <c r="AA40" s="20">
        <f t="shared" si="5"/>
        <v>0</v>
      </c>
      <c r="AB40" s="43"/>
      <c r="AC40" s="63"/>
    </row>
    <row r="41" spans="1:29" ht="15" customHeight="1" x14ac:dyDescent="0.25">
      <c r="B41" s="48" t="s">
        <v>6</v>
      </c>
      <c r="C41" s="45"/>
      <c r="D41" s="101">
        <v>0</v>
      </c>
      <c r="E41" s="102" t="s">
        <v>10</v>
      </c>
      <c r="F41" s="103">
        <v>0</v>
      </c>
      <c r="G41" s="104">
        <v>0</v>
      </c>
      <c r="H41" s="102" t="s">
        <v>10</v>
      </c>
      <c r="I41" s="103">
        <v>0</v>
      </c>
      <c r="J41" s="105" t="s">
        <v>1</v>
      </c>
      <c r="K41" s="104">
        <v>0</v>
      </c>
      <c r="L41" s="102" t="s">
        <v>10</v>
      </c>
      <c r="M41" s="103">
        <v>0</v>
      </c>
      <c r="N41" s="104">
        <v>0</v>
      </c>
      <c r="O41" s="102" t="s">
        <v>10</v>
      </c>
      <c r="P41" s="103">
        <v>0</v>
      </c>
      <c r="Q41" s="104">
        <v>0</v>
      </c>
      <c r="R41" s="102" t="s">
        <v>10</v>
      </c>
      <c r="S41" s="103">
        <v>0</v>
      </c>
      <c r="T41" s="104">
        <v>0</v>
      </c>
      <c r="U41" s="102" t="s">
        <v>10</v>
      </c>
      <c r="V41" s="103">
        <v>0</v>
      </c>
      <c r="W41" s="104">
        <v>0</v>
      </c>
      <c r="X41" s="102" t="s">
        <v>10</v>
      </c>
      <c r="Y41" s="103">
        <v>0</v>
      </c>
      <c r="Z41" s="106">
        <f t="shared" si="4"/>
        <v>0</v>
      </c>
      <c r="AA41" s="20">
        <f t="shared" si="5"/>
        <v>0</v>
      </c>
      <c r="AB41" s="43"/>
      <c r="AC41" s="63"/>
    </row>
    <row r="42" spans="1:29" ht="15" customHeight="1" x14ac:dyDescent="0.25">
      <c r="B42" s="48" t="s">
        <v>5</v>
      </c>
      <c r="C42" s="45"/>
      <c r="D42" s="97">
        <v>0</v>
      </c>
      <c r="E42" s="17" t="s">
        <v>10</v>
      </c>
      <c r="F42" s="56">
        <v>0</v>
      </c>
      <c r="G42" s="54">
        <v>0</v>
      </c>
      <c r="H42" s="17" t="s">
        <v>10</v>
      </c>
      <c r="I42" s="56">
        <v>0</v>
      </c>
      <c r="J42" s="15" t="s">
        <v>1</v>
      </c>
      <c r="K42" s="54">
        <v>0</v>
      </c>
      <c r="L42" s="17" t="s">
        <v>10</v>
      </c>
      <c r="M42" s="56">
        <v>0</v>
      </c>
      <c r="N42" s="54">
        <v>0</v>
      </c>
      <c r="O42" s="17" t="s">
        <v>10</v>
      </c>
      <c r="P42" s="56">
        <v>0</v>
      </c>
      <c r="Q42" s="54">
        <v>0</v>
      </c>
      <c r="R42" s="17" t="s">
        <v>10</v>
      </c>
      <c r="S42" s="56">
        <v>0</v>
      </c>
      <c r="T42" s="54">
        <v>0</v>
      </c>
      <c r="U42" s="17" t="s">
        <v>10</v>
      </c>
      <c r="V42" s="56">
        <v>0</v>
      </c>
      <c r="W42" s="54">
        <v>0</v>
      </c>
      <c r="X42" s="17" t="s">
        <v>10</v>
      </c>
      <c r="Y42" s="56">
        <v>0</v>
      </c>
      <c r="Z42" s="39">
        <f t="shared" si="4"/>
        <v>0</v>
      </c>
      <c r="AA42" s="20">
        <f t="shared" si="5"/>
        <v>0</v>
      </c>
      <c r="AB42" s="43"/>
      <c r="AC42" s="63"/>
    </row>
    <row r="43" spans="1:29" ht="15" customHeight="1" x14ac:dyDescent="0.25">
      <c r="B43" s="50" t="s">
        <v>7</v>
      </c>
      <c r="C43" s="46"/>
      <c r="D43" s="97">
        <v>0</v>
      </c>
      <c r="E43" s="17" t="s">
        <v>10</v>
      </c>
      <c r="F43" s="56">
        <v>0</v>
      </c>
      <c r="G43" s="54">
        <v>0</v>
      </c>
      <c r="H43" s="17" t="s">
        <v>10</v>
      </c>
      <c r="I43" s="56">
        <v>0</v>
      </c>
      <c r="J43" s="15" t="s">
        <v>1</v>
      </c>
      <c r="K43" s="54">
        <v>0</v>
      </c>
      <c r="L43" s="17" t="s">
        <v>10</v>
      </c>
      <c r="M43" s="56">
        <v>0</v>
      </c>
      <c r="N43" s="54">
        <v>0</v>
      </c>
      <c r="O43" s="17" t="s">
        <v>10</v>
      </c>
      <c r="P43" s="56">
        <v>0</v>
      </c>
      <c r="Q43" s="54">
        <v>0</v>
      </c>
      <c r="R43" s="17" t="s">
        <v>10</v>
      </c>
      <c r="S43" s="56">
        <v>0</v>
      </c>
      <c r="T43" s="54">
        <v>0</v>
      </c>
      <c r="U43" s="17" t="s">
        <v>10</v>
      </c>
      <c r="V43" s="56">
        <v>0</v>
      </c>
      <c r="W43" s="54">
        <v>0</v>
      </c>
      <c r="X43" s="17" t="s">
        <v>10</v>
      </c>
      <c r="Y43" s="56">
        <v>0</v>
      </c>
      <c r="Z43" s="39">
        <f t="shared" si="4"/>
        <v>0</v>
      </c>
      <c r="AA43" s="20">
        <f t="shared" si="5"/>
        <v>0</v>
      </c>
      <c r="AB43" s="43"/>
      <c r="AC43" s="63"/>
    </row>
    <row r="44" spans="1:29" ht="15" customHeight="1" x14ac:dyDescent="0.25">
      <c r="B44" s="49" t="s">
        <v>8</v>
      </c>
      <c r="C44" s="44"/>
      <c r="D44" s="97">
        <v>0</v>
      </c>
      <c r="E44" s="17" t="s">
        <v>10</v>
      </c>
      <c r="F44" s="56">
        <v>0</v>
      </c>
      <c r="G44" s="54">
        <v>0</v>
      </c>
      <c r="H44" s="17" t="s">
        <v>10</v>
      </c>
      <c r="I44" s="56">
        <v>0</v>
      </c>
      <c r="J44" s="15" t="s">
        <v>1</v>
      </c>
      <c r="K44" s="54">
        <v>0</v>
      </c>
      <c r="L44" s="17" t="s">
        <v>10</v>
      </c>
      <c r="M44" s="56">
        <v>0</v>
      </c>
      <c r="N44" s="54">
        <v>0</v>
      </c>
      <c r="O44" s="17" t="s">
        <v>10</v>
      </c>
      <c r="P44" s="56">
        <v>0</v>
      </c>
      <c r="Q44" s="54">
        <v>0</v>
      </c>
      <c r="R44" s="17" t="s">
        <v>10</v>
      </c>
      <c r="S44" s="56">
        <v>0</v>
      </c>
      <c r="T44" s="54">
        <v>0</v>
      </c>
      <c r="U44" s="17" t="s">
        <v>10</v>
      </c>
      <c r="V44" s="56">
        <v>0</v>
      </c>
      <c r="W44" s="54">
        <v>0</v>
      </c>
      <c r="X44" s="17" t="s">
        <v>10</v>
      </c>
      <c r="Y44" s="56">
        <v>0</v>
      </c>
      <c r="Z44" s="39">
        <f t="shared" si="4"/>
        <v>0</v>
      </c>
      <c r="AA44" s="20">
        <f t="shared" si="5"/>
        <v>0</v>
      </c>
      <c r="AB44" s="43"/>
      <c r="AC44" s="75">
        <f>Z38+Z40</f>
        <v>0</v>
      </c>
    </row>
    <row r="45" spans="1:29" ht="15" customHeight="1" thickBot="1" x14ac:dyDescent="0.3">
      <c r="B45" s="64" t="s">
        <v>21</v>
      </c>
      <c r="C45" s="51"/>
      <c r="D45" s="98">
        <v>0</v>
      </c>
      <c r="E45" s="58" t="s">
        <v>10</v>
      </c>
      <c r="F45" s="57">
        <v>0</v>
      </c>
      <c r="G45" s="55">
        <v>0</v>
      </c>
      <c r="H45" s="58" t="s">
        <v>10</v>
      </c>
      <c r="I45" s="57">
        <v>0</v>
      </c>
      <c r="J45" s="40" t="s">
        <v>1</v>
      </c>
      <c r="K45" s="55">
        <v>0</v>
      </c>
      <c r="L45" s="58" t="s">
        <v>10</v>
      </c>
      <c r="M45" s="57">
        <v>0</v>
      </c>
      <c r="N45" s="55">
        <v>0</v>
      </c>
      <c r="O45" s="58" t="s">
        <v>10</v>
      </c>
      <c r="P45" s="57">
        <v>0</v>
      </c>
      <c r="Q45" s="55">
        <v>0</v>
      </c>
      <c r="R45" s="58" t="s">
        <v>10</v>
      </c>
      <c r="S45" s="57">
        <v>0</v>
      </c>
      <c r="T45" s="55">
        <v>0</v>
      </c>
      <c r="U45" s="58" t="s">
        <v>10</v>
      </c>
      <c r="V45" s="57">
        <v>0</v>
      </c>
      <c r="W45" s="55">
        <v>0</v>
      </c>
      <c r="X45" s="58" t="s">
        <v>10</v>
      </c>
      <c r="Y45" s="57">
        <v>0</v>
      </c>
      <c r="Z45" s="41">
        <f t="shared" si="4"/>
        <v>0</v>
      </c>
      <c r="AA45" s="20">
        <f t="shared" si="5"/>
        <v>0</v>
      </c>
      <c r="AB45" s="43"/>
      <c r="AC45" s="63"/>
    </row>
    <row r="46" spans="1:29" ht="13.8" thickBot="1" x14ac:dyDescent="0.3">
      <c r="B46" s="155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8"/>
      <c r="AB46" s="18"/>
      <c r="AC46" s="70"/>
    </row>
    <row r="47" spans="1:29" ht="13.8" thickBot="1" x14ac:dyDescent="0.3">
      <c r="B47" s="119"/>
      <c r="C47" s="122"/>
      <c r="D47" s="145"/>
      <c r="E47" s="146"/>
      <c r="F47" s="146"/>
      <c r="G47" s="149"/>
      <c r="H47" s="150"/>
      <c r="I47" s="122"/>
      <c r="J47" s="151"/>
      <c r="K47" s="152"/>
      <c r="L47" s="152"/>
      <c r="M47" s="121"/>
      <c r="N47" s="147" t="s">
        <v>32</v>
      </c>
      <c r="O47" s="148"/>
      <c r="P47" s="148"/>
      <c r="Q47" s="148"/>
      <c r="R47" s="148"/>
      <c r="S47" s="148"/>
      <c r="T47" s="147" t="s">
        <v>33</v>
      </c>
      <c r="U47" s="153"/>
      <c r="V47" s="153"/>
      <c r="W47" s="153"/>
      <c r="X47" s="153"/>
      <c r="Y47" s="154"/>
      <c r="Z47" s="120" t="s">
        <v>29</v>
      </c>
      <c r="AA47" s="71"/>
      <c r="AB47" s="71"/>
      <c r="AC47" s="74" t="s">
        <v>28</v>
      </c>
    </row>
    <row r="48" spans="1:29" ht="16.2" thickBot="1" x14ac:dyDescent="0.35">
      <c r="B48" s="37" t="s">
        <v>17</v>
      </c>
      <c r="C48" s="38">
        <f>C36+1</f>
        <v>4</v>
      </c>
      <c r="D48" s="10">
        <f>I36+1</f>
        <v>44640</v>
      </c>
      <c r="E48" s="9"/>
      <c r="F48" s="9"/>
      <c r="G48" s="9"/>
      <c r="H48" s="59" t="s">
        <v>18</v>
      </c>
      <c r="I48" s="157">
        <f>D48+6</f>
        <v>44646</v>
      </c>
      <c r="J48" s="158"/>
      <c r="K48" s="158"/>
      <c r="L48" s="158"/>
      <c r="M48" s="158"/>
      <c r="N48" s="159">
        <f>SUM(Z50:Z57)</f>
        <v>0</v>
      </c>
      <c r="O48" s="160"/>
      <c r="P48" s="160"/>
      <c r="Q48" s="160"/>
      <c r="R48" s="160"/>
      <c r="S48" s="161"/>
      <c r="T48" s="162">
        <f>N48+T36</f>
        <v>0</v>
      </c>
      <c r="U48" s="163"/>
      <c r="V48" s="163"/>
      <c r="W48" s="164"/>
      <c r="X48" s="164"/>
      <c r="Y48" s="165"/>
      <c r="Z48" s="109">
        <f>T48/M$9</f>
        <v>0</v>
      </c>
      <c r="AA48" s="18"/>
      <c r="AB48" s="18"/>
      <c r="AC48" s="73">
        <f>AC$9</f>
        <v>0</v>
      </c>
    </row>
    <row r="49" spans="2:29" ht="16.2" thickBot="1" x14ac:dyDescent="0.35">
      <c r="B49" s="47"/>
      <c r="C49" s="33"/>
      <c r="D49" s="12" t="s">
        <v>16</v>
      </c>
      <c r="E49" s="12"/>
      <c r="F49" s="11"/>
      <c r="G49" s="12" t="s">
        <v>9</v>
      </c>
      <c r="H49" s="12"/>
      <c r="I49" s="11"/>
      <c r="J49" s="24" t="s">
        <v>0</v>
      </c>
      <c r="K49" s="12" t="s">
        <v>11</v>
      </c>
      <c r="L49" s="12"/>
      <c r="M49" s="11"/>
      <c r="N49" s="12" t="s">
        <v>12</v>
      </c>
      <c r="O49" s="12"/>
      <c r="P49" s="11"/>
      <c r="Q49" s="12" t="s">
        <v>13</v>
      </c>
      <c r="R49" s="12"/>
      <c r="S49" s="11"/>
      <c r="T49" s="12" t="s">
        <v>14</v>
      </c>
      <c r="U49" s="12"/>
      <c r="V49" s="11"/>
      <c r="W49" s="12" t="s">
        <v>15</v>
      </c>
      <c r="X49" s="12"/>
      <c r="Y49" s="11"/>
      <c r="Z49" s="72" t="s">
        <v>20</v>
      </c>
      <c r="AA49" s="19">
        <v>864</v>
      </c>
      <c r="AB49" s="19"/>
      <c r="AC49" s="67" t="s">
        <v>19</v>
      </c>
    </row>
    <row r="50" spans="2:29" ht="15" customHeight="1" thickBot="1" x14ac:dyDescent="0.3">
      <c r="B50" s="48" t="s">
        <v>2</v>
      </c>
      <c r="C50" s="42"/>
      <c r="D50" s="96">
        <v>0</v>
      </c>
      <c r="E50" s="92" t="s">
        <v>10</v>
      </c>
      <c r="F50" s="93">
        <v>0</v>
      </c>
      <c r="G50" s="91">
        <v>0</v>
      </c>
      <c r="H50" s="92" t="s">
        <v>10</v>
      </c>
      <c r="I50" s="93">
        <v>0</v>
      </c>
      <c r="J50" s="94" t="s">
        <v>1</v>
      </c>
      <c r="K50" s="91">
        <v>0</v>
      </c>
      <c r="L50" s="92" t="s">
        <v>10</v>
      </c>
      <c r="M50" s="93">
        <v>0</v>
      </c>
      <c r="N50" s="91">
        <v>0</v>
      </c>
      <c r="O50" s="92" t="s">
        <v>10</v>
      </c>
      <c r="P50" s="93">
        <v>0</v>
      </c>
      <c r="Q50" s="91">
        <v>0</v>
      </c>
      <c r="R50" s="92" t="s">
        <v>10</v>
      </c>
      <c r="S50" s="93">
        <v>0</v>
      </c>
      <c r="T50" s="91">
        <v>0</v>
      </c>
      <c r="U50" s="92" t="s">
        <v>10</v>
      </c>
      <c r="V50" s="93">
        <v>0</v>
      </c>
      <c r="W50" s="91">
        <v>0</v>
      </c>
      <c r="X50" s="92" t="s">
        <v>10</v>
      </c>
      <c r="Y50" s="93">
        <v>0</v>
      </c>
      <c r="Z50" s="95">
        <f>AA50/60</f>
        <v>0</v>
      </c>
      <c r="AA50" s="20">
        <f>SUM($D50,$G50,$K50,$N50,$Q50,$T50,$W50)*60+$F50+$I50+$M50+$P50+$S50+$V50+$Y50</f>
        <v>0</v>
      </c>
      <c r="AB50" s="43"/>
      <c r="AC50" s="67" t="s">
        <v>24</v>
      </c>
    </row>
    <row r="51" spans="2:29" ht="15" customHeight="1" x14ac:dyDescent="0.25">
      <c r="B51" s="48" t="s">
        <v>3</v>
      </c>
      <c r="C51" s="42"/>
      <c r="D51" s="97">
        <v>0</v>
      </c>
      <c r="E51" s="17" t="s">
        <v>10</v>
      </c>
      <c r="F51" s="56">
        <v>0</v>
      </c>
      <c r="G51" s="54">
        <v>0</v>
      </c>
      <c r="H51" s="17" t="s">
        <v>10</v>
      </c>
      <c r="I51" s="56">
        <v>0</v>
      </c>
      <c r="J51" s="15" t="s">
        <v>1</v>
      </c>
      <c r="K51" s="54">
        <v>0</v>
      </c>
      <c r="L51" s="17" t="s">
        <v>10</v>
      </c>
      <c r="M51" s="56">
        <v>0</v>
      </c>
      <c r="N51" s="54">
        <v>0</v>
      </c>
      <c r="O51" s="17" t="s">
        <v>10</v>
      </c>
      <c r="P51" s="56">
        <v>0</v>
      </c>
      <c r="Q51" s="54">
        <v>0</v>
      </c>
      <c r="R51" s="17" t="s">
        <v>10</v>
      </c>
      <c r="S51" s="56">
        <v>0</v>
      </c>
      <c r="T51" s="54">
        <v>0</v>
      </c>
      <c r="U51" s="17" t="s">
        <v>10</v>
      </c>
      <c r="V51" s="56">
        <v>0</v>
      </c>
      <c r="W51" s="54">
        <v>0</v>
      </c>
      <c r="X51" s="17" t="s">
        <v>10</v>
      </c>
      <c r="Y51" s="56">
        <v>0</v>
      </c>
      <c r="Z51" s="39">
        <f t="shared" ref="Z51:Z57" si="6">AA51/60</f>
        <v>0</v>
      </c>
      <c r="AA51" s="20">
        <f t="shared" ref="AA51:AA57" si="7">SUM($D51,$G51,$K51,$N51,$Q51,$T51,$W51)*60+$F51+$I51+$M51+$P51+$S51+$V51+$Y51</f>
        <v>0</v>
      </c>
      <c r="AB51" s="43"/>
      <c r="AC51" s="66"/>
    </row>
    <row r="52" spans="2:29" ht="15" customHeight="1" x14ac:dyDescent="0.25">
      <c r="B52" s="49" t="s">
        <v>4</v>
      </c>
      <c r="C52" s="44"/>
      <c r="D52" s="99">
        <v>0</v>
      </c>
      <c r="E52" s="87" t="s">
        <v>10</v>
      </c>
      <c r="F52" s="88">
        <v>0</v>
      </c>
      <c r="G52" s="86">
        <v>0</v>
      </c>
      <c r="H52" s="87" t="s">
        <v>10</v>
      </c>
      <c r="I52" s="88">
        <v>0</v>
      </c>
      <c r="J52" s="89" t="s">
        <v>1</v>
      </c>
      <c r="K52" s="86">
        <v>0</v>
      </c>
      <c r="L52" s="87" t="s">
        <v>10</v>
      </c>
      <c r="M52" s="88">
        <v>0</v>
      </c>
      <c r="N52" s="86">
        <v>0</v>
      </c>
      <c r="O52" s="87" t="s">
        <v>10</v>
      </c>
      <c r="P52" s="88">
        <v>0</v>
      </c>
      <c r="Q52" s="86">
        <v>0</v>
      </c>
      <c r="R52" s="87" t="s">
        <v>10</v>
      </c>
      <c r="S52" s="88">
        <v>0</v>
      </c>
      <c r="T52" s="86">
        <v>0</v>
      </c>
      <c r="U52" s="87" t="s">
        <v>10</v>
      </c>
      <c r="V52" s="88">
        <v>0</v>
      </c>
      <c r="W52" s="86">
        <v>0</v>
      </c>
      <c r="X52" s="87" t="s">
        <v>10</v>
      </c>
      <c r="Y52" s="88">
        <v>0</v>
      </c>
      <c r="Z52" s="90">
        <f t="shared" si="6"/>
        <v>0</v>
      </c>
      <c r="AA52" s="20">
        <f t="shared" si="7"/>
        <v>0</v>
      </c>
      <c r="AB52" s="43"/>
      <c r="AC52" s="66"/>
    </row>
    <row r="53" spans="2:29" ht="15" customHeight="1" x14ac:dyDescent="0.25">
      <c r="B53" s="48" t="s">
        <v>6</v>
      </c>
      <c r="C53" s="45"/>
      <c r="D53" s="101">
        <v>0</v>
      </c>
      <c r="E53" s="102" t="s">
        <v>10</v>
      </c>
      <c r="F53" s="103">
        <v>0</v>
      </c>
      <c r="G53" s="104">
        <v>0</v>
      </c>
      <c r="H53" s="102" t="s">
        <v>10</v>
      </c>
      <c r="I53" s="103">
        <v>0</v>
      </c>
      <c r="J53" s="105" t="s">
        <v>1</v>
      </c>
      <c r="K53" s="104">
        <v>0</v>
      </c>
      <c r="L53" s="102" t="s">
        <v>10</v>
      </c>
      <c r="M53" s="103">
        <v>0</v>
      </c>
      <c r="N53" s="104">
        <v>0</v>
      </c>
      <c r="O53" s="102" t="s">
        <v>10</v>
      </c>
      <c r="P53" s="103">
        <v>0</v>
      </c>
      <c r="Q53" s="104">
        <v>0</v>
      </c>
      <c r="R53" s="102" t="s">
        <v>10</v>
      </c>
      <c r="S53" s="103">
        <v>0</v>
      </c>
      <c r="T53" s="104">
        <v>0</v>
      </c>
      <c r="U53" s="102" t="s">
        <v>10</v>
      </c>
      <c r="V53" s="103">
        <v>0</v>
      </c>
      <c r="W53" s="104">
        <v>0</v>
      </c>
      <c r="X53" s="102" t="s">
        <v>10</v>
      </c>
      <c r="Y53" s="103">
        <v>0</v>
      </c>
      <c r="Z53" s="106">
        <f t="shared" si="6"/>
        <v>0</v>
      </c>
      <c r="AA53" s="20">
        <f t="shared" si="7"/>
        <v>0</v>
      </c>
      <c r="AB53" s="43"/>
      <c r="AC53" s="66"/>
    </row>
    <row r="54" spans="2:29" ht="15" customHeight="1" x14ac:dyDescent="0.25">
      <c r="B54" s="48" t="s">
        <v>5</v>
      </c>
      <c r="C54" s="45"/>
      <c r="D54" s="97">
        <v>0</v>
      </c>
      <c r="E54" s="17" t="s">
        <v>10</v>
      </c>
      <c r="F54" s="56">
        <v>0</v>
      </c>
      <c r="G54" s="54">
        <v>0</v>
      </c>
      <c r="H54" s="17" t="s">
        <v>10</v>
      </c>
      <c r="I54" s="56">
        <v>0</v>
      </c>
      <c r="J54" s="15" t="s">
        <v>1</v>
      </c>
      <c r="K54" s="54">
        <v>0</v>
      </c>
      <c r="L54" s="17" t="s">
        <v>10</v>
      </c>
      <c r="M54" s="56">
        <v>0</v>
      </c>
      <c r="N54" s="54">
        <v>0</v>
      </c>
      <c r="O54" s="17" t="s">
        <v>10</v>
      </c>
      <c r="P54" s="56">
        <v>0</v>
      </c>
      <c r="Q54" s="54">
        <v>0</v>
      </c>
      <c r="R54" s="17" t="s">
        <v>10</v>
      </c>
      <c r="S54" s="56">
        <v>0</v>
      </c>
      <c r="T54" s="54">
        <v>0</v>
      </c>
      <c r="U54" s="17" t="s">
        <v>10</v>
      </c>
      <c r="V54" s="56">
        <v>0</v>
      </c>
      <c r="W54" s="54">
        <v>0</v>
      </c>
      <c r="X54" s="17" t="s">
        <v>10</v>
      </c>
      <c r="Y54" s="56">
        <v>0</v>
      </c>
      <c r="Z54" s="39">
        <f t="shared" si="6"/>
        <v>0</v>
      </c>
      <c r="AA54" s="20">
        <f t="shared" si="7"/>
        <v>0</v>
      </c>
      <c r="AB54" s="43"/>
      <c r="AC54" s="66"/>
    </row>
    <row r="55" spans="2:29" ht="15" customHeight="1" x14ac:dyDescent="0.25">
      <c r="B55" s="50" t="s">
        <v>7</v>
      </c>
      <c r="C55" s="46"/>
      <c r="D55" s="97">
        <v>0</v>
      </c>
      <c r="E55" s="17" t="s">
        <v>10</v>
      </c>
      <c r="F55" s="56">
        <v>0</v>
      </c>
      <c r="G55" s="54">
        <v>0</v>
      </c>
      <c r="H55" s="17" t="s">
        <v>10</v>
      </c>
      <c r="I55" s="56">
        <v>0</v>
      </c>
      <c r="J55" s="15" t="s">
        <v>1</v>
      </c>
      <c r="K55" s="54">
        <v>0</v>
      </c>
      <c r="L55" s="17" t="s">
        <v>10</v>
      </c>
      <c r="M55" s="56">
        <v>0</v>
      </c>
      <c r="N55" s="54">
        <v>0</v>
      </c>
      <c r="O55" s="17" t="s">
        <v>10</v>
      </c>
      <c r="P55" s="56">
        <v>0</v>
      </c>
      <c r="Q55" s="54">
        <v>0</v>
      </c>
      <c r="R55" s="17" t="s">
        <v>10</v>
      </c>
      <c r="S55" s="56">
        <v>0</v>
      </c>
      <c r="T55" s="54">
        <v>0</v>
      </c>
      <c r="U55" s="17" t="s">
        <v>10</v>
      </c>
      <c r="V55" s="56">
        <v>0</v>
      </c>
      <c r="W55" s="54">
        <v>0</v>
      </c>
      <c r="X55" s="17" t="s">
        <v>10</v>
      </c>
      <c r="Y55" s="56">
        <v>0</v>
      </c>
      <c r="Z55" s="39">
        <f t="shared" si="6"/>
        <v>0</v>
      </c>
      <c r="AA55" s="20">
        <f t="shared" si="7"/>
        <v>0</v>
      </c>
      <c r="AB55" s="43"/>
      <c r="AC55" s="66"/>
    </row>
    <row r="56" spans="2:29" ht="15" customHeight="1" x14ac:dyDescent="0.25">
      <c r="B56" s="49" t="s">
        <v>8</v>
      </c>
      <c r="C56" s="44"/>
      <c r="D56" s="97">
        <v>0</v>
      </c>
      <c r="E56" s="17" t="s">
        <v>10</v>
      </c>
      <c r="F56" s="56">
        <v>0</v>
      </c>
      <c r="G56" s="54">
        <v>0</v>
      </c>
      <c r="H56" s="17" t="s">
        <v>10</v>
      </c>
      <c r="I56" s="56">
        <v>0</v>
      </c>
      <c r="J56" s="15" t="s">
        <v>1</v>
      </c>
      <c r="K56" s="54">
        <v>0</v>
      </c>
      <c r="L56" s="17" t="s">
        <v>10</v>
      </c>
      <c r="M56" s="56">
        <v>0</v>
      </c>
      <c r="N56" s="54">
        <v>0</v>
      </c>
      <c r="O56" s="17" t="s">
        <v>10</v>
      </c>
      <c r="P56" s="56">
        <v>0</v>
      </c>
      <c r="Q56" s="54">
        <v>0</v>
      </c>
      <c r="R56" s="17" t="s">
        <v>10</v>
      </c>
      <c r="S56" s="56">
        <v>0</v>
      </c>
      <c r="T56" s="54">
        <v>0</v>
      </c>
      <c r="U56" s="17" t="s">
        <v>10</v>
      </c>
      <c r="V56" s="56">
        <v>0</v>
      </c>
      <c r="W56" s="54">
        <v>0</v>
      </c>
      <c r="X56" s="17" t="s">
        <v>10</v>
      </c>
      <c r="Y56" s="56">
        <v>0</v>
      </c>
      <c r="Z56" s="39">
        <f t="shared" si="6"/>
        <v>0</v>
      </c>
      <c r="AA56" s="20">
        <f t="shared" si="7"/>
        <v>0</v>
      </c>
      <c r="AB56" s="43"/>
      <c r="AC56" s="66"/>
    </row>
    <row r="57" spans="2:29" ht="15" customHeight="1" thickBot="1" x14ac:dyDescent="0.3">
      <c r="B57" s="64" t="s">
        <v>21</v>
      </c>
      <c r="C57" s="51"/>
      <c r="D57" s="98">
        <v>0</v>
      </c>
      <c r="E57" s="58" t="s">
        <v>10</v>
      </c>
      <c r="F57" s="57">
        <v>0</v>
      </c>
      <c r="G57" s="55">
        <v>0</v>
      </c>
      <c r="H57" s="58" t="s">
        <v>10</v>
      </c>
      <c r="I57" s="57">
        <v>0</v>
      </c>
      <c r="J57" s="40" t="s">
        <v>1</v>
      </c>
      <c r="K57" s="55">
        <v>0</v>
      </c>
      <c r="L57" s="58" t="s">
        <v>10</v>
      </c>
      <c r="M57" s="57">
        <v>0</v>
      </c>
      <c r="N57" s="55">
        <v>0</v>
      </c>
      <c r="O57" s="58" t="s">
        <v>10</v>
      </c>
      <c r="P57" s="57">
        <v>0</v>
      </c>
      <c r="Q57" s="55">
        <v>0</v>
      </c>
      <c r="R57" s="58" t="s">
        <v>10</v>
      </c>
      <c r="S57" s="57">
        <v>0</v>
      </c>
      <c r="T57" s="55">
        <v>0</v>
      </c>
      <c r="U57" s="58" t="s">
        <v>10</v>
      </c>
      <c r="V57" s="57">
        <v>0</v>
      </c>
      <c r="W57" s="55">
        <v>0</v>
      </c>
      <c r="X57" s="58" t="s">
        <v>10</v>
      </c>
      <c r="Y57" s="57">
        <v>0</v>
      </c>
      <c r="Z57" s="41">
        <f t="shared" si="6"/>
        <v>0</v>
      </c>
      <c r="AA57" s="20">
        <f t="shared" si="7"/>
        <v>0</v>
      </c>
      <c r="AB57" s="43"/>
      <c r="AC57" s="66"/>
    </row>
    <row r="58" spans="2:29" ht="5.0999999999999996" customHeight="1" x14ac:dyDescent="0.25"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18"/>
      <c r="AB58" s="18"/>
      <c r="AC58" s="75">
        <f>Z50+Z52</f>
        <v>0</v>
      </c>
    </row>
    <row r="59" spans="2:29" ht="5.0999999999999996" customHeight="1" x14ac:dyDescent="0.25"/>
    <row r="60" spans="2:29" ht="15" customHeight="1" x14ac:dyDescent="0.25"/>
    <row r="61" spans="2:29" ht="21" x14ac:dyDescent="0.4">
      <c r="B61" s="169" t="s">
        <v>34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</row>
    <row r="62" spans="2:29" ht="15" customHeight="1" x14ac:dyDescent="0.25">
      <c r="B62" s="173" t="s">
        <v>35</v>
      </c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</row>
    <row r="63" spans="2:29" ht="15" customHeight="1" x14ac:dyDescent="0.25"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</row>
    <row r="64" spans="2:29" ht="15" customHeight="1" x14ac:dyDescent="0.25"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</row>
    <row r="65" spans="2:29" ht="15" customHeight="1" x14ac:dyDescent="0.25"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</row>
    <row r="66" spans="2:29" ht="21" x14ac:dyDescent="0.4">
      <c r="B66" s="169" t="s">
        <v>23</v>
      </c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</row>
    <row r="67" spans="2:29" x14ac:dyDescent="0.25">
      <c r="B67" s="171" t="s">
        <v>39</v>
      </c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</row>
    <row r="68" spans="2:29" x14ac:dyDescent="0.25"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</row>
    <row r="69" spans="2:29" x14ac:dyDescent="0.25"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</row>
    <row r="70" spans="2:29" ht="20.100000000000001" customHeight="1" x14ac:dyDescent="0.3">
      <c r="B70" s="65"/>
      <c r="C70" s="167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16"/>
      <c r="U70" s="116"/>
      <c r="V70" s="116"/>
      <c r="W70" s="166"/>
      <c r="X70" s="166"/>
      <c r="Y70" s="166"/>
      <c r="Z70" s="166"/>
      <c r="AA70" s="166"/>
      <c r="AB70" s="166"/>
      <c r="AC70" s="166"/>
    </row>
  </sheetData>
  <sheetProtection algorithmName="SHA-512" hashValue="onv5zLKpcYqM1p8aCY2Ij7euRCHVIIBjS8S9ruw/hRW5wMsHb3AQMgpzEwjdwHUvVoMNyoa9s2rN+ZOq7jOFoA==" saltValue="pIo+gBEQsPN7mjCieXSjvA==" spinCount="100000" sheet="1" objects="1" scenarios="1"/>
  <mergeCells count="81">
    <mergeCell ref="B7:R8"/>
    <mergeCell ref="B9:F9"/>
    <mergeCell ref="T7:Y7"/>
    <mergeCell ref="T11:Y11"/>
    <mergeCell ref="T12:Y12"/>
    <mergeCell ref="D12:G12"/>
    <mergeCell ref="N11:S11"/>
    <mergeCell ref="I12:M12"/>
    <mergeCell ref="N12:S12"/>
    <mergeCell ref="T36:Y36"/>
    <mergeCell ref="I48:M48"/>
    <mergeCell ref="N48:S48"/>
    <mergeCell ref="T48:Y48"/>
    <mergeCell ref="W70:AC70"/>
    <mergeCell ref="C70:S70"/>
    <mergeCell ref="G49:I49"/>
    <mergeCell ref="I36:M36"/>
    <mergeCell ref="N36:S36"/>
    <mergeCell ref="W49:Y49"/>
    <mergeCell ref="W37:Y37"/>
    <mergeCell ref="B66:AC66"/>
    <mergeCell ref="B67:AC69"/>
    <mergeCell ref="B61:AC61"/>
    <mergeCell ref="B62:AC65"/>
    <mergeCell ref="T23:Y23"/>
    <mergeCell ref="D35:F35"/>
    <mergeCell ref="G35:H35"/>
    <mergeCell ref="J35:L35"/>
    <mergeCell ref="N35:S35"/>
    <mergeCell ref="T35:Y35"/>
    <mergeCell ref="W25:Y25"/>
    <mergeCell ref="D24:G24"/>
    <mergeCell ref="I24:M24"/>
    <mergeCell ref="N24:S24"/>
    <mergeCell ref="T24:Y24"/>
    <mergeCell ref="G23:H23"/>
    <mergeCell ref="J23:L23"/>
    <mergeCell ref="N23:S23"/>
    <mergeCell ref="N25:P25"/>
    <mergeCell ref="Q25:S25"/>
    <mergeCell ref="T37:V37"/>
    <mergeCell ref="D47:F47"/>
    <mergeCell ref="G47:H47"/>
    <mergeCell ref="J47:L47"/>
    <mergeCell ref="T47:Y47"/>
    <mergeCell ref="B46:Z46"/>
    <mergeCell ref="T49:V49"/>
    <mergeCell ref="D49:F49"/>
    <mergeCell ref="K49:M49"/>
    <mergeCell ref="N49:P49"/>
    <mergeCell ref="Q49:S49"/>
    <mergeCell ref="D23:F23"/>
    <mergeCell ref="K13:M13"/>
    <mergeCell ref="N13:P13"/>
    <mergeCell ref="D48:G48"/>
    <mergeCell ref="N47:S47"/>
    <mergeCell ref="K25:M25"/>
    <mergeCell ref="G9:H9"/>
    <mergeCell ref="M9:N9"/>
    <mergeCell ref="O9:Q9"/>
    <mergeCell ref="D13:F13"/>
    <mergeCell ref="G13:I13"/>
    <mergeCell ref="D11:F11"/>
    <mergeCell ref="G11:H11"/>
    <mergeCell ref="J11:L11"/>
    <mergeCell ref="C1:Z1"/>
    <mergeCell ref="D37:F37"/>
    <mergeCell ref="G37:I37"/>
    <mergeCell ref="K37:M37"/>
    <mergeCell ref="N37:P37"/>
    <mergeCell ref="D36:G36"/>
    <mergeCell ref="Q37:S37"/>
    <mergeCell ref="D25:F25"/>
    <mergeCell ref="G25:I25"/>
    <mergeCell ref="Q13:S13"/>
    <mergeCell ref="T13:V13"/>
    <mergeCell ref="B6:Z6"/>
    <mergeCell ref="T25:V25"/>
    <mergeCell ref="B5:Z5"/>
    <mergeCell ref="I9:L9"/>
    <mergeCell ref="W13:Y13"/>
  </mergeCells>
  <hyperlinks>
    <hyperlink ref="AC13" display="End" xr:uid="{00000000-0004-0000-0000-000000000000}"/>
    <hyperlink ref="AC49" display="Home" xr:uid="{00000000-0004-0000-0000-000001000000}"/>
    <hyperlink ref="AC50" display="End" xr:uid="{00000000-0004-0000-0000-000002000000}"/>
    <hyperlink ref="AC37" display="Home" xr:uid="{00000000-0004-0000-0000-000003000000}"/>
    <hyperlink ref="AC38" display="End" xr:uid="{00000000-0004-0000-0000-000004000000}"/>
    <hyperlink ref="AC25" display="Home" xr:uid="{00000000-0004-0000-0000-000005000000}"/>
    <hyperlink ref="AC26" display="End" xr:uid="{00000000-0004-0000-0000-000006000000}"/>
  </hyperlinks>
  <printOptions horizontalCentered="1" gridLines="1"/>
  <pageMargins left="0.25" right="0.25" top="0.3" bottom="1" header="0.25" footer="0.5"/>
  <pageSetup orientation="portrait" r:id="rId1"/>
  <headerFooter alignWithMargins="0">
    <oddFooter>&amp;L&amp;8&amp;P&amp;C&amp;8 18411 Crenshaw Blvd, Suite 416
Torrance CA 90504-5066&amp;R&amp;8&amp;D</oddFooter>
  </headerFooter>
  <rowBreaks count="1" manualBreakCount="1">
    <brk id="45" max="16383" man="1"/>
  </rowBreaks>
  <cellWatches>
    <cellWatch r="A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Log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Morrison</dc:creator>
  <cp:keywords/>
  <dc:description/>
  <cp:lastModifiedBy>Mel Morrison</cp:lastModifiedBy>
  <cp:lastPrinted>2021-10-09T02:42:25Z</cp:lastPrinted>
  <dcterms:created xsi:type="dcterms:W3CDTF">2010-06-02T18:44:05Z</dcterms:created>
  <dcterms:modified xsi:type="dcterms:W3CDTF">2022-07-14T03:14:57Z</dcterms:modified>
  <cp:category/>
</cp:coreProperties>
</file>