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"/>
    </mc:Choice>
  </mc:AlternateContent>
  <xr:revisionPtr revIDLastSave="0" documentId="13_ncr:1_{708AD0DC-9F8F-487B-B85E-0D2429EA161D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7" i="66" l="1"/>
  <c r="Z57" i="66" s="1"/>
  <c r="AA56" i="66"/>
  <c r="Z56" i="66" s="1"/>
  <c r="AA55" i="66"/>
  <c r="Z55" i="66" s="1"/>
  <c r="AA54" i="66"/>
  <c r="Z54" i="66"/>
  <c r="AA53" i="66"/>
  <c r="Z53" i="66" s="1"/>
  <c r="AA52" i="66"/>
  <c r="Z52" i="66" s="1"/>
  <c r="AA51" i="66"/>
  <c r="Z51" i="66" s="1"/>
  <c r="AA50" i="66"/>
  <c r="Z50" i="66"/>
  <c r="AC58" i="66" s="1"/>
  <c r="AA45" i="66"/>
  <c r="Z45" i="66"/>
  <c r="AA44" i="66"/>
  <c r="Z44" i="66" s="1"/>
  <c r="AA43" i="66"/>
  <c r="Z43" i="66" s="1"/>
  <c r="AA42" i="66"/>
  <c r="Z42" i="66"/>
  <c r="AA41" i="66"/>
  <c r="Z41" i="66" s="1"/>
  <c r="AA40" i="66"/>
  <c r="Z40" i="66" s="1"/>
  <c r="AA39" i="66"/>
  <c r="Z39" i="66" s="1"/>
  <c r="AA38" i="66"/>
  <c r="Z38" i="66"/>
  <c r="C36" i="66"/>
  <c r="C48" i="66" s="1"/>
  <c r="AA33" i="66"/>
  <c r="Z33" i="66" s="1"/>
  <c r="AA32" i="66"/>
  <c r="Z32" i="66" s="1"/>
  <c r="AA31" i="66"/>
  <c r="Z31" i="66" s="1"/>
  <c r="AA30" i="66"/>
  <c r="Z30" i="66"/>
  <c r="AA29" i="66"/>
  <c r="Z29" i="66" s="1"/>
  <c r="AA28" i="66"/>
  <c r="Z28" i="66" s="1"/>
  <c r="AA27" i="66"/>
  <c r="Z27" i="66" s="1"/>
  <c r="AA26" i="66"/>
  <c r="Z26" i="66"/>
  <c r="I24" i="66"/>
  <c r="D36" i="66" s="1"/>
  <c r="I36" i="66" s="1"/>
  <c r="D48" i="66" s="1"/>
  <c r="I48" i="66" s="1"/>
  <c r="C24" i="66"/>
  <c r="AA21" i="66"/>
  <c r="Z21" i="66"/>
  <c r="AA20" i="66"/>
  <c r="Z20" i="66"/>
  <c r="AA19" i="66"/>
  <c r="Z19" i="66"/>
  <c r="AA18" i="66"/>
  <c r="Z18" i="66"/>
  <c r="AA17" i="66"/>
  <c r="Z17" i="66"/>
  <c r="AA16" i="66"/>
  <c r="Z16" i="66"/>
  <c r="AA15" i="66"/>
  <c r="Z15" i="66"/>
  <c r="AA14" i="66"/>
  <c r="Z14" i="66"/>
  <c r="AC22" i="66" s="1"/>
  <c r="AC12" i="66"/>
  <c r="N12" i="66"/>
  <c r="T12" i="66" s="1"/>
  <c r="Z12" i="66" s="1"/>
  <c r="I12" i="66"/>
  <c r="M9" i="66"/>
  <c r="N24" i="66" l="1"/>
  <c r="T24" i="66" s="1"/>
  <c r="Z24" i="66" s="1"/>
  <c r="AC8" i="66"/>
  <c r="AC9" i="66" s="1"/>
  <c r="AC44" i="66"/>
  <c r="AC34" i="66"/>
  <c r="N36" i="66"/>
  <c r="T36" i="66" s="1"/>
  <c r="Z36" i="66" s="1"/>
  <c r="N48" i="66"/>
  <c r="T48" i="66" s="1"/>
  <c r="Z48" i="66" l="1"/>
  <c r="Z8" i="66"/>
  <c r="Z9" i="66" s="1"/>
  <c r="AC48" i="66"/>
  <c r="AC24" i="66"/>
  <c r="AC36" i="66"/>
</calcChain>
</file>

<file path=xl/sharedStrings.xml><?xml version="1.0" encoding="utf-8"?>
<sst xmlns="http://schemas.openxmlformats.org/spreadsheetml/2006/main" count="368" uniqueCount="40">
  <si>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</si>
  <si>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</si>
  <si>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</si>
  <si>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</si>
  <si>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</si>
  <si>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</si>
  <si>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</si>
  <si>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</si>
  <si>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</si>
  <si>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</si>
  <si>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</si>
  <si>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</si>
  <si>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</si>
  <si>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</si>
  <si>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</si>
  <si>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</si>
  <si>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</si>
  <si>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</si>
  <si>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</si>
  <si>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</si>
  <si>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</si>
  <si>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</si>
  <si>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</si>
  <si>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</si>
  <si>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</si>
  <si>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</si>
  <si>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</si>
  <si>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</si>
  <si>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</si>
  <si>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</si>
  <si>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</si>
  <si>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</si>
  <si>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</si>
  <si>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</si>
  <si>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</si>
  <si>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</si>
  <si>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</si>
  <si>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66 of 864 Hours</t>
  </si>
  <si>
    <t>Adv Legal Res &amp; Writing</t>
  </si>
  <si>
    <t>I fully understand the Committee of Bar Examiner's requirement that each law student complete a minimum of 864 hours of law study per academic year.  I, hereby certify,, under penalty of perjury,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</si>
</sst>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2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10"/>
      <name val="Tahoma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3">
    <xf numFmtId="0" fontId="0" fillId="0" borderId="0" xfId="0"/>
    <xf numFmtId="0" fontId="25" fillId="0" borderId="58" xfId="0" applyFont="1" applyBorder="1"/>
    <xf numFmtId="0" fontId="0" fillId="0" borderId="57" xfId="0" applyBorder="1"/>
    <xf numFmtId="0" fontId="0" fillId="0" borderId="43" xfId="0" applyBorder="1"/>
    <xf numFmtId="0" fontId="15" fillId="0" borderId="43" xfId="0" applyFont="1" applyBorder="1"/>
    <xf numFmtId="0" fontId="29" fillId="0" borderId="0" xfId="0" applyFont="1" applyFill="1" applyAlignment="1">
      <alignment horizontal="center" vertical="center"/>
    </xf>
    <xf numFmtId="10" fontId="2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right"/>
      <protection locked="0"/>
    </xf>
    <xf numFmtId="166" fontId="21" fillId="0" borderId="3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" fontId="17" fillId="0" borderId="0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164" fontId="19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1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3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1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4" fillId="2" borderId="22" xfId="0" applyNumberFormat="1" applyFont="1" applyFill="1" applyBorder="1" applyAlignment="1" applyProtection="1">
      <alignment horizontal="center"/>
    </xf>
    <xf numFmtId="10" fontId="24" fillId="2" borderId="22" xfId="0" applyNumberFormat="1" applyFont="1" applyFill="1" applyBorder="1" applyAlignment="1" applyProtection="1">
      <alignment horizontal="center"/>
    </xf>
    <xf numFmtId="0" fontId="20" fillId="3" borderId="21" xfId="0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2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4" fontId="24" fillId="4" borderId="30" xfId="0" applyNumberFormat="1" applyFont="1" applyFill="1" applyBorder="1" applyAlignment="1" applyProtection="1">
      <alignment horizontal="center"/>
    </xf>
    <xf numFmtId="10" fontId="24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4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1" fillId="0" borderId="4" xfId="0" applyNumberFormat="1" applyFont="1" applyFill="1" applyBorder="1" applyAlignment="1">
      <alignment horizontal="right" vertical="top"/>
    </xf>
    <xf numFmtId="1" fontId="21" fillId="0" borderId="5" xfId="0" applyNumberFormat="1" applyFont="1" applyFill="1" applyBorder="1" applyAlignment="1">
      <alignment horizontal="left" vertical="top"/>
    </xf>
    <xf numFmtId="0" fontId="26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6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Border="1"/>
    <xf numFmtId="0" fontId="0" fillId="0" borderId="9" xfId="0" applyFont="1" applyBorder="1"/>
    <xf numFmtId="0" fontId="15" fillId="0" borderId="0" xfId="0" applyFont="1" applyAlignment="1" applyProtection="1">
      <alignment horizontal="left"/>
      <protection locked="0"/>
    </xf>
    <xf numFmtId="0" fontId="20" fillId="3" borderId="39" xfId="0" applyFont="1" applyFill="1" applyBorder="1" applyAlignment="1" applyProtection="1">
      <alignment horizontal="center"/>
    </xf>
    <xf numFmtId="0" fontId="25" fillId="0" borderId="43" xfId="0" applyFont="1" applyBorder="1"/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5" borderId="55" xfId="0" applyFont="1" applyFill="1" applyBorder="1" applyAlignment="1">
      <alignment horizontal="center"/>
    </xf>
    <xf numFmtId="0" fontId="11" fillId="5" borderId="16" xfId="0" applyFont="1" applyFill="1" applyBorder="1" applyAlignment="1"/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5" borderId="16" xfId="0" applyFont="1" applyFill="1" applyBorder="1" applyAlignment="1"/>
    <xf numFmtId="0" fontId="0" fillId="5" borderId="56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center"/>
    </xf>
    <xf numFmtId="14" fontId="27" fillId="8" borderId="54" xfId="0" applyNumberFormat="1" applyFont="1" applyFill="1" applyBorder="1" applyAlignment="1" applyProtection="1">
      <alignment horizontal="left"/>
      <protection locked="0"/>
    </xf>
    <xf numFmtId="0" fontId="27" fillId="8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2" fontId="14" fillId="0" borderId="54" xfId="1" applyNumberFormat="1" applyFont="1" applyFill="1" applyBorder="1" applyAlignment="1" applyProtection="1">
      <alignment horizontal="left" wrapText="1"/>
    </xf>
    <xf numFmtId="0" fontId="14" fillId="0" borderId="54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8" fillId="6" borderId="40" xfId="0" applyNumberFormat="1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41" xfId="0" applyFont="1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10" fontId="30" fillId="3" borderId="45" xfId="0" applyNumberFormat="1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/>
    </xf>
    <xf numFmtId="0" fontId="19" fillId="3" borderId="50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0" fontId="0" fillId="5" borderId="34" xfId="0" applyFont="1" applyFill="1" applyBorder="1" applyAlignment="1"/>
    <xf numFmtId="0" fontId="0" fillId="5" borderId="52" xfId="0" applyFont="1" applyFill="1" applyBorder="1" applyAlignment="1"/>
    <xf numFmtId="166" fontId="21" fillId="7" borderId="31" xfId="0" applyNumberFormat="1" applyFont="1" applyFill="1" applyBorder="1" applyAlignment="1" applyProtection="1">
      <alignment horizontal="right"/>
      <protection locked="0"/>
    </xf>
    <xf numFmtId="0" fontId="24" fillId="7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70</xdr:row>
      <xdr:rowOff>0</xdr:rowOff>
    </xdr:from>
    <xdr:to>
      <xdr:col>18</xdr:col>
      <xdr:colOff>171450</xdr:colOff>
      <xdr:row>70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129825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69</xdr:row>
      <xdr:rowOff>371475</xdr:rowOff>
    </xdr:from>
    <xdr:to>
      <xdr:col>28</xdr:col>
      <xdr:colOff>523875</xdr:colOff>
      <xdr:row>69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129825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69</xdr:row>
      <xdr:rowOff>66675</xdr:rowOff>
    </xdr:from>
    <xdr:to>
      <xdr:col>1</xdr:col>
      <xdr:colOff>1171575</xdr:colOff>
      <xdr:row>70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28016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69</xdr:row>
      <xdr:rowOff>76200</xdr:rowOff>
    </xdr:from>
    <xdr:to>
      <xdr:col>21</xdr:col>
      <xdr:colOff>190500</xdr:colOff>
      <xdr:row>69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128111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showGridLines="0" tabSelected="1" zoomScale="98" zoomScaleNormal="98" zoomScalePageLayoutView="69" workbookViewId="0">
      <pane ySplit="10" topLeftCell="A11" activePane="bottomLeft" state="frozen"/>
      <selection pane="bottomLeft" activeCell="A11" sqref="A1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6" t="s">
        <v>36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/>
      <c r="AB5" s="35"/>
      <c r="AC5" s="35"/>
    </row>
    <row r="6" spans="1:29" ht="6" customHeight="1" thickBot="1" x14ac:dyDescent="0.3"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3"/>
      <c r="AB6" s="53"/>
      <c r="AC6" s="53"/>
    </row>
    <row r="7" spans="1:29" ht="13.8" customHeight="1" thickTop="1" x14ac:dyDescent="0.25">
      <c r="B7" s="175" t="s">
        <v>22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52"/>
      <c r="T7" s="184" t="s">
        <v>37</v>
      </c>
      <c r="U7" s="185"/>
      <c r="V7" s="185"/>
      <c r="W7" s="185"/>
      <c r="X7" s="185"/>
      <c r="Y7" s="186"/>
      <c r="Z7" s="137" t="s">
        <v>20</v>
      </c>
      <c r="AA7" s="82"/>
      <c r="AB7" s="82"/>
      <c r="AC7" s="81" t="s">
        <v>25</v>
      </c>
    </row>
    <row r="8" spans="1:29" ht="14.4" customHeight="1" thickBot="1" x14ac:dyDescent="0.3">
      <c r="A8" s="29"/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61"/>
      <c r="T8" s="135"/>
      <c r="U8" s="65"/>
      <c r="V8" s="65"/>
      <c r="Y8" s="111" t="s">
        <v>27</v>
      </c>
      <c r="Z8" s="112">
        <f>T48</f>
        <v>0</v>
      </c>
      <c r="AA8" s="83"/>
      <c r="AB8" s="84"/>
      <c r="AC8" s="79">
        <f>Z14+Z16+Z26+Z28+Z38+Z40+Z50+Z52</f>
        <v>0</v>
      </c>
    </row>
    <row r="9" spans="1:29" ht="18" customHeight="1" thickTop="1" thickBot="1" x14ac:dyDescent="0.3">
      <c r="A9" s="29"/>
      <c r="B9" s="181" t="s">
        <v>38</v>
      </c>
      <c r="C9" s="182"/>
      <c r="D9" s="182"/>
      <c r="E9" s="182"/>
      <c r="F9" s="183"/>
      <c r="G9" s="1">
        <v>4</v>
      </c>
      <c r="H9" s="138"/>
      <c r="I9" s="4" t="s">
        <v>30</v>
      </c>
      <c r="J9" s="3"/>
      <c r="K9" s="3"/>
      <c r="L9" s="2"/>
      <c r="M9" s="1">
        <f>G9*16.61</f>
        <v>66.44</v>
      </c>
      <c r="N9" s="138"/>
      <c r="O9" s="4" t="s">
        <v>31</v>
      </c>
      <c r="P9" s="3"/>
      <c r="Q9" s="3"/>
      <c r="R9" s="134"/>
      <c r="S9" s="62"/>
      <c r="T9" s="114"/>
      <c r="U9" s="136"/>
      <c r="V9" s="136"/>
      <c r="Y9" s="111" t="s">
        <v>26</v>
      </c>
      <c r="Z9" s="113">
        <f>Z8/$M$9</f>
        <v>0</v>
      </c>
      <c r="AA9" s="83"/>
      <c r="AB9" s="85"/>
      <c r="AC9" s="80">
        <f>AC8/$M$9</f>
        <v>0</v>
      </c>
    </row>
    <row r="10" spans="1:29" ht="6" customHeight="1" thickTop="1" thickBot="1" x14ac:dyDescent="0.3">
      <c r="A10" s="29"/>
      <c r="B10" s="34"/>
      <c r="C10" s="130"/>
      <c r="D10" s="130"/>
      <c r="E10" s="130"/>
      <c r="F10" s="130"/>
      <c r="G10" s="130"/>
      <c r="H10" s="131"/>
      <c r="I10" s="130"/>
      <c r="J10" s="132"/>
      <c r="K10" s="132"/>
      <c r="L10" s="132"/>
      <c r="M10" s="133"/>
      <c r="N10" s="133"/>
      <c r="O10" s="130"/>
      <c r="P10" s="132"/>
      <c r="Q10" s="132"/>
      <c r="R10" s="132"/>
      <c r="S10" s="62"/>
      <c r="T10" s="114"/>
      <c r="U10" s="62"/>
      <c r="V10" s="62"/>
      <c r="W10" s="110"/>
      <c r="X10" s="110"/>
      <c r="Y10" s="60"/>
      <c r="Z10" s="115"/>
      <c r="AA10" s="83"/>
      <c r="AB10" s="85"/>
      <c r="AC10" s="80"/>
    </row>
    <row r="11" spans="1:29" ht="13.5" customHeight="1" thickTop="1" thickBot="1" x14ac:dyDescent="0.3">
      <c r="A11" s="29"/>
      <c r="B11" s="124"/>
      <c r="C11" s="125"/>
      <c r="D11" s="139"/>
      <c r="E11" s="140"/>
      <c r="F11" s="140"/>
      <c r="G11" s="141"/>
      <c r="H11" s="142"/>
      <c r="I11" s="125"/>
      <c r="J11" s="143"/>
      <c r="K11" s="144"/>
      <c r="L11" s="144"/>
      <c r="M11" s="126"/>
      <c r="N11" s="187" t="s">
        <v>32</v>
      </c>
      <c r="O11" s="192"/>
      <c r="P11" s="192"/>
      <c r="Q11" s="192"/>
      <c r="R11" s="192"/>
      <c r="S11" s="192"/>
      <c r="T11" s="187" t="s">
        <v>33</v>
      </c>
      <c r="U11" s="188"/>
      <c r="V11" s="188"/>
      <c r="W11" s="188"/>
      <c r="X11" s="188"/>
      <c r="Y11" s="189"/>
      <c r="Z11" s="127" t="s">
        <v>29</v>
      </c>
      <c r="AA11" s="128"/>
      <c r="AB11" s="128"/>
      <c r="AC11" s="129"/>
    </row>
    <row r="12" spans="1:29" ht="15" customHeight="1" thickBot="1" x14ac:dyDescent="0.3">
      <c r="A12" s="29"/>
      <c r="B12" s="117" t="s">
        <v>17</v>
      </c>
      <c r="C12" s="118">
        <v>1</v>
      </c>
      <c r="D12" s="190">
        <v>44479</v>
      </c>
      <c r="E12" s="191"/>
      <c r="F12" s="191"/>
      <c r="G12" s="191"/>
      <c r="H12" s="59" t="s">
        <v>18</v>
      </c>
      <c r="I12" s="157">
        <f>D12+6</f>
        <v>44485</v>
      </c>
      <c r="J12" s="158"/>
      <c r="K12" s="158"/>
      <c r="L12" s="158"/>
      <c r="M12" s="158"/>
      <c r="N12" s="159">
        <f>SUM(Z14:Z21)</f>
        <v>0</v>
      </c>
      <c r="O12" s="160"/>
      <c r="P12" s="160"/>
      <c r="Q12" s="160"/>
      <c r="R12" s="160"/>
      <c r="S12" s="161"/>
      <c r="T12" s="162">
        <f>N12</f>
        <v>0</v>
      </c>
      <c r="U12" s="163"/>
      <c r="V12" s="163"/>
      <c r="W12" s="164"/>
      <c r="X12" s="164"/>
      <c r="Y12" s="165"/>
      <c r="Z12" s="109">
        <f>T12/M$9</f>
        <v>0</v>
      </c>
      <c r="AA12" s="76"/>
      <c r="AB12" s="76"/>
      <c r="AC12" s="100">
        <f>Z14/$M$9</f>
        <v>0</v>
      </c>
    </row>
    <row r="13" spans="1:29" ht="15" customHeight="1" thickBot="1" x14ac:dyDescent="0.35">
      <c r="A13" s="22"/>
      <c r="B13" s="47"/>
      <c r="C13" s="33"/>
      <c r="D13" s="12" t="s">
        <v>16</v>
      </c>
      <c r="E13" s="12"/>
      <c r="F13" s="11"/>
      <c r="G13" s="12" t="s">
        <v>9</v>
      </c>
      <c r="H13" s="12"/>
      <c r="I13" s="11"/>
      <c r="J13" s="24" t="s">
        <v>0</v>
      </c>
      <c r="K13" s="12" t="s">
        <v>11</v>
      </c>
      <c r="L13" s="12"/>
      <c r="M13" s="11"/>
      <c r="N13" s="12" t="s">
        <v>12</v>
      </c>
      <c r="O13" s="12"/>
      <c r="P13" s="11"/>
      <c r="Q13" s="12" t="s">
        <v>13</v>
      </c>
      <c r="R13" s="12"/>
      <c r="S13" s="11"/>
      <c r="T13" s="12" t="s">
        <v>14</v>
      </c>
      <c r="U13" s="12"/>
      <c r="V13" s="11"/>
      <c r="W13" s="12" t="s">
        <v>15</v>
      </c>
      <c r="X13" s="12"/>
      <c r="Y13" s="11"/>
      <c r="Z13" s="77" t="s">
        <v>20</v>
      </c>
      <c r="AA13" s="78">
        <v>864</v>
      </c>
      <c r="AB13" s="78"/>
      <c r="AC13" s="67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6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6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6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6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6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6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6"/>
    </row>
    <row r="21" spans="1:29" ht="15" customHeight="1" thickBot="1" x14ac:dyDescent="0.3">
      <c r="A21" s="23"/>
      <c r="B21" s="64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6"/>
    </row>
    <row r="22" spans="1:29" ht="9.9" customHeight="1" thickBot="1" x14ac:dyDescent="0.3">
      <c r="A22" s="23"/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18"/>
      <c r="AB22" s="18"/>
      <c r="AC22" s="75">
        <f>Z14+Z16</f>
        <v>0</v>
      </c>
    </row>
    <row r="23" spans="1:29" ht="15" customHeight="1" thickBot="1" x14ac:dyDescent="0.3">
      <c r="A23" s="21"/>
      <c r="B23" s="119"/>
      <c r="C23" s="122"/>
      <c r="D23" s="145"/>
      <c r="E23" s="146"/>
      <c r="F23" s="146"/>
      <c r="G23" s="149"/>
      <c r="H23" s="150"/>
      <c r="I23" s="122"/>
      <c r="J23" s="151"/>
      <c r="K23" s="152"/>
      <c r="L23" s="152"/>
      <c r="M23" s="121"/>
      <c r="N23" s="147" t="s">
        <v>32</v>
      </c>
      <c r="O23" s="148"/>
      <c r="P23" s="148"/>
      <c r="Q23" s="148"/>
      <c r="R23" s="148"/>
      <c r="S23" s="148"/>
      <c r="T23" s="147" t="s">
        <v>33</v>
      </c>
      <c r="U23" s="153"/>
      <c r="V23" s="153"/>
      <c r="W23" s="153"/>
      <c r="X23" s="153"/>
      <c r="Y23" s="154"/>
      <c r="Z23" s="120" t="s">
        <v>29</v>
      </c>
      <c r="AA23" s="71"/>
      <c r="AB23" s="71"/>
      <c r="AC23" s="107" t="s">
        <v>28</v>
      </c>
    </row>
    <row r="24" spans="1:29" ht="15" customHeight="1" thickBot="1" x14ac:dyDescent="0.3">
      <c r="A24" s="22"/>
      <c r="B24" s="117" t="s">
        <v>17</v>
      </c>
      <c r="C24" s="118">
        <f>C12+1</f>
        <v>2</v>
      </c>
      <c r="D24" s="10">
        <v>44626</v>
      </c>
      <c r="E24" s="9"/>
      <c r="F24" s="9"/>
      <c r="G24" s="9"/>
      <c r="H24" s="59" t="s">
        <v>18</v>
      </c>
      <c r="I24" s="157">
        <f>D24+6</f>
        <v>44632</v>
      </c>
      <c r="J24" s="158"/>
      <c r="K24" s="158"/>
      <c r="L24" s="158"/>
      <c r="M24" s="158"/>
      <c r="N24" s="159">
        <f>SUM(Z26:Z33)</f>
        <v>0</v>
      </c>
      <c r="O24" s="160"/>
      <c r="P24" s="160"/>
      <c r="Q24" s="160"/>
      <c r="R24" s="160"/>
      <c r="S24" s="161"/>
      <c r="T24" s="162">
        <f>N24+T12</f>
        <v>0</v>
      </c>
      <c r="U24" s="163"/>
      <c r="V24" s="163"/>
      <c r="W24" s="164"/>
      <c r="X24" s="164"/>
      <c r="Y24" s="165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12" t="s">
        <v>16</v>
      </c>
      <c r="E25" s="12"/>
      <c r="F25" s="11"/>
      <c r="G25" s="12" t="s">
        <v>9</v>
      </c>
      <c r="H25" s="12"/>
      <c r="I25" s="11"/>
      <c r="J25" s="24" t="s">
        <v>0</v>
      </c>
      <c r="K25" s="12" t="s">
        <v>11</v>
      </c>
      <c r="L25" s="12"/>
      <c r="M25" s="11"/>
      <c r="N25" s="12" t="s">
        <v>12</v>
      </c>
      <c r="O25" s="12"/>
      <c r="P25" s="11"/>
      <c r="Q25" s="12" t="s">
        <v>13</v>
      </c>
      <c r="R25" s="12"/>
      <c r="S25" s="11"/>
      <c r="T25" s="12" t="s">
        <v>14</v>
      </c>
      <c r="U25" s="12"/>
      <c r="V25" s="11"/>
      <c r="W25" s="12" t="s">
        <v>15</v>
      </c>
      <c r="X25" s="12"/>
      <c r="Y25" s="11"/>
      <c r="Z25" s="72" t="s">
        <v>20</v>
      </c>
      <c r="AA25" s="19">
        <v>864</v>
      </c>
      <c r="AB25" s="19"/>
      <c r="AC25" s="67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7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3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3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4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6"/>
    </row>
    <row r="34" spans="1:29" ht="15" customHeight="1" thickBot="1" x14ac:dyDescent="0.3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18"/>
      <c r="AB34" s="18"/>
      <c r="AC34" s="75">
        <f>Z26+Z28</f>
        <v>0</v>
      </c>
    </row>
    <row r="35" spans="1:29" ht="15" customHeight="1" thickBot="1" x14ac:dyDescent="0.3">
      <c r="B35" s="119"/>
      <c r="C35" s="122"/>
      <c r="D35" s="145"/>
      <c r="E35" s="146"/>
      <c r="F35" s="146"/>
      <c r="G35" s="149"/>
      <c r="H35" s="150"/>
      <c r="I35" s="122"/>
      <c r="J35" s="151"/>
      <c r="K35" s="152"/>
      <c r="L35" s="152"/>
      <c r="M35" s="121"/>
      <c r="N35" s="147" t="s">
        <v>32</v>
      </c>
      <c r="O35" s="148"/>
      <c r="P35" s="148"/>
      <c r="Q35" s="148"/>
      <c r="R35" s="148"/>
      <c r="S35" s="148"/>
      <c r="T35" s="147" t="s">
        <v>33</v>
      </c>
      <c r="U35" s="153"/>
      <c r="V35" s="153"/>
      <c r="W35" s="153"/>
      <c r="X35" s="153"/>
      <c r="Y35" s="154"/>
      <c r="Z35" s="120" t="s">
        <v>29</v>
      </c>
      <c r="AA35" s="71"/>
      <c r="AB35" s="71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0">
        <f>I24+1</f>
        <v>44633</v>
      </c>
      <c r="E36" s="9"/>
      <c r="F36" s="9"/>
      <c r="G36" s="9"/>
      <c r="H36" s="59" t="s">
        <v>18</v>
      </c>
      <c r="I36" s="157">
        <f>D36+6</f>
        <v>44639</v>
      </c>
      <c r="J36" s="158"/>
      <c r="K36" s="158"/>
      <c r="L36" s="158"/>
      <c r="M36" s="158"/>
      <c r="N36" s="159">
        <f>SUM(Z38:Z45)</f>
        <v>0</v>
      </c>
      <c r="O36" s="160"/>
      <c r="P36" s="160"/>
      <c r="Q36" s="160"/>
      <c r="R36" s="160"/>
      <c r="S36" s="161"/>
      <c r="T36" s="162">
        <f>N36+T24</f>
        <v>0</v>
      </c>
      <c r="U36" s="163"/>
      <c r="V36" s="163"/>
      <c r="W36" s="164"/>
      <c r="X36" s="164"/>
      <c r="Y36" s="165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12" t="s">
        <v>16</v>
      </c>
      <c r="E37" s="12"/>
      <c r="F37" s="11"/>
      <c r="G37" s="12" t="s">
        <v>9</v>
      </c>
      <c r="H37" s="12"/>
      <c r="I37" s="11"/>
      <c r="J37" s="24" t="s">
        <v>0</v>
      </c>
      <c r="K37" s="12" t="s">
        <v>11</v>
      </c>
      <c r="L37" s="12"/>
      <c r="M37" s="11"/>
      <c r="N37" s="12" t="s">
        <v>12</v>
      </c>
      <c r="O37" s="12"/>
      <c r="P37" s="11"/>
      <c r="Q37" s="12" t="s">
        <v>13</v>
      </c>
      <c r="R37" s="12"/>
      <c r="S37" s="11"/>
      <c r="T37" s="12" t="s">
        <v>14</v>
      </c>
      <c r="U37" s="12"/>
      <c r="V37" s="11"/>
      <c r="W37" s="12" t="s">
        <v>15</v>
      </c>
      <c r="X37" s="12"/>
      <c r="Y37" s="11"/>
      <c r="Z37" s="72" t="s">
        <v>20</v>
      </c>
      <c r="AA37" s="19">
        <v>864</v>
      </c>
      <c r="AB37" s="19"/>
      <c r="AC37" s="67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7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5">
        <f>Z38+Z40</f>
        <v>0</v>
      </c>
    </row>
    <row r="45" spans="1:29" ht="15" customHeight="1" thickBot="1" x14ac:dyDescent="0.3">
      <c r="B45" s="64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8"/>
      <c r="AB46" s="18"/>
      <c r="AC46" s="70"/>
    </row>
    <row r="47" spans="1:29" ht="13.8" thickBot="1" x14ac:dyDescent="0.3">
      <c r="B47" s="119"/>
      <c r="C47" s="122"/>
      <c r="D47" s="145"/>
      <c r="E47" s="146"/>
      <c r="F47" s="146"/>
      <c r="G47" s="149"/>
      <c r="H47" s="150"/>
      <c r="I47" s="122"/>
      <c r="J47" s="151"/>
      <c r="K47" s="152"/>
      <c r="L47" s="152"/>
      <c r="M47" s="121"/>
      <c r="N47" s="147" t="s">
        <v>32</v>
      </c>
      <c r="O47" s="148"/>
      <c r="P47" s="148"/>
      <c r="Q47" s="148"/>
      <c r="R47" s="148"/>
      <c r="S47" s="148"/>
      <c r="T47" s="147" t="s">
        <v>33</v>
      </c>
      <c r="U47" s="153"/>
      <c r="V47" s="153"/>
      <c r="W47" s="153"/>
      <c r="X47" s="153"/>
      <c r="Y47" s="154"/>
      <c r="Z47" s="120" t="s">
        <v>29</v>
      </c>
      <c r="AA47" s="71"/>
      <c r="AB47" s="71"/>
      <c r="AC47" s="74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0">
        <f>I36+1</f>
        <v>44640</v>
      </c>
      <c r="E48" s="9"/>
      <c r="F48" s="9"/>
      <c r="G48" s="9"/>
      <c r="H48" s="59" t="s">
        <v>18</v>
      </c>
      <c r="I48" s="157">
        <f>D48+6</f>
        <v>44646</v>
      </c>
      <c r="J48" s="158"/>
      <c r="K48" s="158"/>
      <c r="L48" s="158"/>
      <c r="M48" s="158"/>
      <c r="N48" s="159">
        <f>SUM(Z50:Z57)</f>
        <v>0</v>
      </c>
      <c r="O48" s="160"/>
      <c r="P48" s="160"/>
      <c r="Q48" s="160"/>
      <c r="R48" s="160"/>
      <c r="S48" s="161"/>
      <c r="T48" s="162">
        <f>N48+T36</f>
        <v>0</v>
      </c>
      <c r="U48" s="163"/>
      <c r="V48" s="163"/>
      <c r="W48" s="164"/>
      <c r="X48" s="164"/>
      <c r="Y48" s="165"/>
      <c r="Z48" s="109">
        <f>T48/M$9</f>
        <v>0</v>
      </c>
      <c r="AA48" s="18"/>
      <c r="AB48" s="18"/>
      <c r="AC48" s="73">
        <f>AC$9</f>
        <v>0</v>
      </c>
    </row>
    <row r="49" spans="2:29" ht="16.2" thickBot="1" x14ac:dyDescent="0.35">
      <c r="B49" s="47"/>
      <c r="C49" s="33"/>
      <c r="D49" s="12" t="s">
        <v>16</v>
      </c>
      <c r="E49" s="12"/>
      <c r="F49" s="11"/>
      <c r="G49" s="12" t="s">
        <v>9</v>
      </c>
      <c r="H49" s="12"/>
      <c r="I49" s="11"/>
      <c r="J49" s="24" t="s">
        <v>0</v>
      </c>
      <c r="K49" s="12" t="s">
        <v>11</v>
      </c>
      <c r="L49" s="12"/>
      <c r="M49" s="11"/>
      <c r="N49" s="12" t="s">
        <v>12</v>
      </c>
      <c r="O49" s="12"/>
      <c r="P49" s="11"/>
      <c r="Q49" s="12" t="s">
        <v>13</v>
      </c>
      <c r="R49" s="12"/>
      <c r="S49" s="11"/>
      <c r="T49" s="12" t="s">
        <v>14</v>
      </c>
      <c r="U49" s="12"/>
      <c r="V49" s="11"/>
      <c r="W49" s="12" t="s">
        <v>15</v>
      </c>
      <c r="X49" s="12"/>
      <c r="Y49" s="11"/>
      <c r="Z49" s="72" t="s">
        <v>20</v>
      </c>
      <c r="AA49" s="19">
        <v>864</v>
      </c>
      <c r="AB49" s="19"/>
      <c r="AC49" s="67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7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6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6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6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6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6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6"/>
    </row>
    <row r="57" spans="2:29" ht="15" customHeight="1" thickBot="1" x14ac:dyDescent="0.3">
      <c r="B57" s="64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6"/>
    </row>
    <row r="58" spans="2:29" ht="5.0999999999999996" customHeight="1" x14ac:dyDescent="0.2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18"/>
      <c r="AB58" s="18"/>
      <c r="AC58" s="75">
        <f>Z50+Z52</f>
        <v>0</v>
      </c>
    </row>
    <row r="59" spans="2:29" ht="5.0999999999999996" customHeight="1" x14ac:dyDescent="0.25"/>
    <row r="60" spans="2:29" ht="15" customHeight="1" x14ac:dyDescent="0.25"/>
    <row r="61" spans="2:29" ht="21" x14ac:dyDescent="0.4">
      <c r="B61" s="169" t="s">
        <v>34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</row>
    <row r="62" spans="2:29" ht="15" customHeight="1" x14ac:dyDescent="0.25">
      <c r="B62" s="173" t="s">
        <v>35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</row>
    <row r="63" spans="2:29" ht="15" customHeight="1" x14ac:dyDescent="0.25"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</row>
    <row r="64" spans="2:29" ht="15" customHeight="1" x14ac:dyDescent="0.25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</row>
    <row r="65" spans="2:29" ht="15" customHeight="1" x14ac:dyDescent="0.25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</row>
    <row r="66" spans="2:29" ht="21" x14ac:dyDescent="0.4">
      <c r="B66" s="169" t="s">
        <v>23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</row>
    <row r="67" spans="2:29" x14ac:dyDescent="0.25">
      <c r="B67" s="171" t="s">
        <v>39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2:29" x14ac:dyDescent="0.25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2:29" x14ac:dyDescent="0.25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2:29" ht="20.100000000000001" customHeight="1" x14ac:dyDescent="0.3">
      <c r="B70" s="65"/>
      <c r="C70" s="167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16"/>
      <c r="U70" s="116"/>
      <c r="V70" s="116"/>
      <c r="W70" s="166"/>
      <c r="X70" s="166"/>
      <c r="Y70" s="166"/>
      <c r="Z70" s="166"/>
      <c r="AA70" s="166"/>
      <c r="AB70" s="166"/>
      <c r="AC70" s="166"/>
    </row>
  </sheetData>
  <sheetProtection algorithmName="SHA-512" hashValue="onv5zLKpcYqM1p8aCY2Ij7euRCHVIIBjS8S9ruw/hRW5wMsHb3AQMgpzEwjdwHUvVoMNyoa9s2rN+ZOq7jOFoA==" saltValue="pIo+gBEQsPN7mjCieXSjvA==" spinCount="100000" sheet="1" objects="1" scenarios="1"/>
  <mergeCells count="81">
    <mergeCell ref="B7:R8"/>
    <mergeCell ref="B9:F9"/>
    <mergeCell ref="T7:Y7"/>
    <mergeCell ref="T11:Y11"/>
    <mergeCell ref="T12:Y12"/>
    <mergeCell ref="D12:G12"/>
    <mergeCell ref="N11:S11"/>
    <mergeCell ref="I12:M12"/>
    <mergeCell ref="N12:S12"/>
    <mergeCell ref="T36:Y36"/>
    <mergeCell ref="I48:M48"/>
    <mergeCell ref="N48:S48"/>
    <mergeCell ref="T48:Y48"/>
    <mergeCell ref="W70:AC70"/>
    <mergeCell ref="C70:S70"/>
    <mergeCell ref="G49:I49"/>
    <mergeCell ref="I36:M36"/>
    <mergeCell ref="N36:S36"/>
    <mergeCell ref="W49:Y49"/>
    <mergeCell ref="W37:Y37"/>
    <mergeCell ref="B66:AC66"/>
    <mergeCell ref="B67:AC69"/>
    <mergeCell ref="B61:AC61"/>
    <mergeCell ref="B62:AC65"/>
    <mergeCell ref="T23:Y23"/>
    <mergeCell ref="D35:F35"/>
    <mergeCell ref="G35:H35"/>
    <mergeCell ref="J35:L35"/>
    <mergeCell ref="N35:S35"/>
    <mergeCell ref="T35:Y35"/>
    <mergeCell ref="W25:Y25"/>
    <mergeCell ref="D24:G24"/>
    <mergeCell ref="I24:M24"/>
    <mergeCell ref="N24:S24"/>
    <mergeCell ref="T24:Y24"/>
    <mergeCell ref="G23:H23"/>
    <mergeCell ref="J23:L23"/>
    <mergeCell ref="N23:S23"/>
    <mergeCell ref="N25:P25"/>
    <mergeCell ref="Q25:S25"/>
    <mergeCell ref="T37:V37"/>
    <mergeCell ref="D47:F47"/>
    <mergeCell ref="G47:H47"/>
    <mergeCell ref="J47:L47"/>
    <mergeCell ref="T47:Y47"/>
    <mergeCell ref="B46:Z46"/>
    <mergeCell ref="T49:V49"/>
    <mergeCell ref="D49:F49"/>
    <mergeCell ref="K49:M49"/>
    <mergeCell ref="N49:P49"/>
    <mergeCell ref="Q49:S49"/>
    <mergeCell ref="D23:F23"/>
    <mergeCell ref="K13:M13"/>
    <mergeCell ref="N13:P13"/>
    <mergeCell ref="D48:G48"/>
    <mergeCell ref="N47:S47"/>
    <mergeCell ref="K25:M25"/>
    <mergeCell ref="G9:H9"/>
    <mergeCell ref="M9:N9"/>
    <mergeCell ref="O9:Q9"/>
    <mergeCell ref="D13:F13"/>
    <mergeCell ref="G13:I13"/>
    <mergeCell ref="D11:F11"/>
    <mergeCell ref="G11:H11"/>
    <mergeCell ref="J11:L11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T25:V25"/>
    <mergeCell ref="B5:Z5"/>
    <mergeCell ref="I9:L9"/>
    <mergeCell ref="W13:Y13"/>
  </mergeCells>
  <hyperlinks>
    <hyperlink ref="AC13" display="End" xr:uid="{00000000-0004-0000-0000-000000000000}"/>
    <hyperlink ref="AC49" display="Home" xr:uid="{00000000-0004-0000-0000-000001000000}"/>
    <hyperlink ref="AC50" display="End" xr:uid="{00000000-0004-0000-0000-000002000000}"/>
    <hyperlink ref="AC37" display="Home" xr:uid="{00000000-0004-0000-0000-000003000000}"/>
    <hyperlink ref="AC38" display="End" xr:uid="{00000000-0004-0000-0000-000004000000}"/>
    <hyperlink ref="AC25" display="Home" xr:uid="{00000000-0004-0000-0000-000005000000}"/>
    <hyperlink ref="AC26" display="End" xr:uid="{00000000-0004-0000-0000-000006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1" manualBreakCount="1">
    <brk id="45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2021-10-09T02:42:25Z</cp:lastPrinted>
  <dcterms:created xsi:type="dcterms:W3CDTF">2010-06-02T18:44:05Z</dcterms:created>
  <dcterms:modified xsi:type="dcterms:W3CDTF">2022-07-14T03:14:57Z</dcterms:modified>
  <cp:category/>
</cp:coreProperties>
</file>