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Complete\"/>
    </mc:Choice>
  </mc:AlternateContent>
  <xr:revisionPtr revIDLastSave="0" documentId="13_ncr:1_{24A31A82-9A58-49A6-AB93-8BD022DC9519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16" i="66" l="1"/>
  <c r="AC204" i="66"/>
  <c r="AC202" i="66"/>
  <c r="AC192" i="66"/>
  <c r="AC180" i="66"/>
  <c r="AC178" i="66"/>
  <c r="AC168" i="66"/>
  <c r="AC156" i="66"/>
  <c r="AC154" i="66"/>
  <c r="AC144" i="66"/>
  <c r="AC132" i="66"/>
  <c r="AC130" i="66"/>
  <c r="AC120" i="66"/>
  <c r="AC108" i="66"/>
  <c r="AC106" i="66"/>
  <c r="AC96" i="66"/>
  <c r="AC84" i="66"/>
  <c r="AC82" i="66"/>
  <c r="AC72" i="66"/>
  <c r="AC60" i="66"/>
  <c r="AC58" i="66"/>
  <c r="AC48" i="66"/>
  <c r="AA225" i="66"/>
  <c r="Z225" i="66" s="1"/>
  <c r="AA224" i="66"/>
  <c r="Z224" i="66" s="1"/>
  <c r="AA223" i="66"/>
  <c r="Z223" i="66" s="1"/>
  <c r="AA222" i="66"/>
  <c r="Z222" i="66"/>
  <c r="AA221" i="66"/>
  <c r="Z221" i="66"/>
  <c r="AA220" i="66"/>
  <c r="Z220" i="66" s="1"/>
  <c r="AC224" i="66" s="1"/>
  <c r="AA219" i="66"/>
  <c r="Z219" i="66" s="1"/>
  <c r="AA218" i="66"/>
  <c r="Z218" i="66"/>
  <c r="AA213" i="66"/>
  <c r="Z213" i="66"/>
  <c r="AA212" i="66"/>
  <c r="Z212" i="66"/>
  <c r="AA211" i="66"/>
  <c r="Z211" i="66" s="1"/>
  <c r="AA210" i="66"/>
  <c r="Z210" i="66"/>
  <c r="AC209" i="66"/>
  <c r="AA209" i="66"/>
  <c r="Z209" i="66" s="1"/>
  <c r="AC208" i="66"/>
  <c r="AA208" i="66"/>
  <c r="Z208" i="66" s="1"/>
  <c r="AA207" i="66"/>
  <c r="Z207" i="66"/>
  <c r="AA206" i="66"/>
  <c r="Z206" i="66"/>
  <c r="AC214" i="66" s="1"/>
  <c r="AA201" i="66"/>
  <c r="Z201" i="66"/>
  <c r="AA200" i="66"/>
  <c r="Z200" i="66"/>
  <c r="AA199" i="66"/>
  <c r="Z199" i="66"/>
  <c r="AA198" i="66"/>
  <c r="Z198" i="66"/>
  <c r="AA197" i="66"/>
  <c r="Z197" i="66"/>
  <c r="AA196" i="66"/>
  <c r="Z196" i="66"/>
  <c r="AA195" i="66"/>
  <c r="Z195" i="66"/>
  <c r="AA194" i="66"/>
  <c r="Z194" i="66"/>
  <c r="N192" i="66" s="1"/>
  <c r="AA189" i="66"/>
  <c r="Z189" i="66" s="1"/>
  <c r="AA188" i="66"/>
  <c r="Z188" i="66"/>
  <c r="AA187" i="66"/>
  <c r="Z187" i="66"/>
  <c r="AA186" i="66"/>
  <c r="Z186" i="66"/>
  <c r="AA185" i="66"/>
  <c r="Z185" i="66"/>
  <c r="AA184" i="66"/>
  <c r="Z184" i="66"/>
  <c r="AA183" i="66"/>
  <c r="Z183" i="66"/>
  <c r="AA182" i="66"/>
  <c r="Z182" i="66"/>
  <c r="AC188" i="66" s="1"/>
  <c r="AA177" i="66"/>
  <c r="Z177" i="66"/>
  <c r="AA176" i="66"/>
  <c r="Z176" i="66"/>
  <c r="AA175" i="66"/>
  <c r="Z175" i="66"/>
  <c r="AA174" i="66"/>
  <c r="Z174" i="66"/>
  <c r="AA173" i="66"/>
  <c r="Z173" i="66" s="1"/>
  <c r="AA172" i="66"/>
  <c r="Z172" i="66"/>
  <c r="AA171" i="66"/>
  <c r="Z171" i="66"/>
  <c r="N168" i="66" s="1"/>
  <c r="AA170" i="66"/>
  <c r="Z170" i="66"/>
  <c r="AA165" i="66"/>
  <c r="Z165" i="66"/>
  <c r="AA164" i="66"/>
  <c r="Z164" i="66"/>
  <c r="AA163" i="66"/>
  <c r="Z163" i="66"/>
  <c r="AA162" i="66"/>
  <c r="Z162" i="66"/>
  <c r="AA161" i="66"/>
  <c r="Z161" i="66"/>
  <c r="AA160" i="66"/>
  <c r="Z160" i="66"/>
  <c r="AA159" i="66"/>
  <c r="Z159" i="66"/>
  <c r="N156" i="66" s="1"/>
  <c r="AA158" i="66"/>
  <c r="Z158" i="66"/>
  <c r="AC166" i="66" s="1"/>
  <c r="AA153" i="66"/>
  <c r="Z153" i="66" s="1"/>
  <c r="AA152" i="66"/>
  <c r="Z152" i="66"/>
  <c r="AA151" i="66"/>
  <c r="Z151" i="66"/>
  <c r="AA150" i="66"/>
  <c r="Z150" i="66"/>
  <c r="AA149" i="66"/>
  <c r="Z149" i="66"/>
  <c r="AA148" i="66"/>
  <c r="Z148" i="66"/>
  <c r="AA147" i="66"/>
  <c r="Z147" i="66"/>
  <c r="N144" i="66" s="1"/>
  <c r="AA146" i="66"/>
  <c r="Z146" i="66"/>
  <c r="AA141" i="66"/>
  <c r="Z141" i="66"/>
  <c r="AA140" i="66"/>
  <c r="Z140" i="66"/>
  <c r="AA139" i="66"/>
  <c r="Z139" i="66"/>
  <c r="AA138" i="66"/>
  <c r="Z138" i="66" s="1"/>
  <c r="AC137" i="66"/>
  <c r="AA137" i="66"/>
  <c r="Z137" i="66" s="1"/>
  <c r="AC136" i="66"/>
  <c r="AA136" i="66"/>
  <c r="Z136" i="66"/>
  <c r="AA135" i="66"/>
  <c r="Z135" i="66" s="1"/>
  <c r="AA134" i="66"/>
  <c r="Z134" i="66"/>
  <c r="AC142" i="66" s="1"/>
  <c r="AA129" i="66"/>
  <c r="Z129" i="66"/>
  <c r="AA128" i="66"/>
  <c r="Z128" i="66"/>
  <c r="AA127" i="66"/>
  <c r="Z127" i="66" s="1"/>
  <c r="AA126" i="66"/>
  <c r="Z126" i="66"/>
  <c r="AA125" i="66"/>
  <c r="Z125" i="66"/>
  <c r="AA124" i="66"/>
  <c r="Z124" i="66"/>
  <c r="AA123" i="66"/>
  <c r="Z123" i="66" s="1"/>
  <c r="N120" i="66" s="1"/>
  <c r="AA122" i="66"/>
  <c r="Z122" i="66"/>
  <c r="AA117" i="66"/>
  <c r="Z117" i="66" s="1"/>
  <c r="AA116" i="66"/>
  <c r="Z116" i="66"/>
  <c r="AA115" i="66"/>
  <c r="Z115" i="66" s="1"/>
  <c r="AA114" i="66"/>
  <c r="Z114" i="66"/>
  <c r="AA113" i="66"/>
  <c r="Z113" i="66"/>
  <c r="AA112" i="66"/>
  <c r="Z112" i="66"/>
  <c r="AC116" i="66" s="1"/>
  <c r="AA111" i="66"/>
  <c r="Z111" i="66" s="1"/>
  <c r="N108" i="66" s="1"/>
  <c r="AA110" i="66"/>
  <c r="Z110" i="66"/>
  <c r="AA105" i="66"/>
  <c r="Z105" i="66"/>
  <c r="AA104" i="66"/>
  <c r="Z104" i="66"/>
  <c r="AA103" i="66"/>
  <c r="Z103" i="66" s="1"/>
  <c r="AA102" i="66"/>
  <c r="Z102" i="66"/>
  <c r="AA101" i="66"/>
  <c r="Z101" i="66" s="1"/>
  <c r="AA100" i="66"/>
  <c r="Z100" i="66" s="1"/>
  <c r="AA99" i="66"/>
  <c r="Z99" i="66"/>
  <c r="AA98" i="66"/>
  <c r="Z98" i="66"/>
  <c r="AA93" i="66"/>
  <c r="Z93" i="66"/>
  <c r="AA92" i="66"/>
  <c r="Z92" i="66" s="1"/>
  <c r="AA91" i="66"/>
  <c r="Z91" i="66"/>
  <c r="AA90" i="66"/>
  <c r="Z90" i="66"/>
  <c r="AA89" i="66"/>
  <c r="Z89" i="66"/>
  <c r="AA88" i="66"/>
  <c r="Z88" i="66" s="1"/>
  <c r="AC94" i="66" s="1"/>
  <c r="AA87" i="66"/>
  <c r="Z87" i="66"/>
  <c r="AA86" i="66"/>
  <c r="Z86" i="66"/>
  <c r="N84" i="66" s="1"/>
  <c r="AA81" i="66"/>
  <c r="Z81" i="66" s="1"/>
  <c r="AA80" i="66"/>
  <c r="Z80" i="66" s="1"/>
  <c r="AA79" i="66"/>
  <c r="Z79" i="66"/>
  <c r="AA78" i="66"/>
  <c r="Z78" i="66"/>
  <c r="AA77" i="66"/>
  <c r="Z77" i="66"/>
  <c r="AA76" i="66"/>
  <c r="Z76" i="66" s="1"/>
  <c r="AA75" i="66"/>
  <c r="Z75" i="66"/>
  <c r="AA74" i="66"/>
  <c r="Z74" i="66"/>
  <c r="AA69" i="66"/>
  <c r="Z69" i="66"/>
  <c r="AA68" i="66"/>
  <c r="Z68" i="66" s="1"/>
  <c r="AA67" i="66"/>
  <c r="Z67" i="66"/>
  <c r="AA66" i="66"/>
  <c r="Z66" i="66"/>
  <c r="AC65" i="66"/>
  <c r="AA65" i="66"/>
  <c r="Z65" i="66" s="1"/>
  <c r="AC64" i="66"/>
  <c r="AA64" i="66"/>
  <c r="Z64" i="66" s="1"/>
  <c r="AA63" i="66"/>
  <c r="Z63" i="66"/>
  <c r="AA62" i="66"/>
  <c r="Z62" i="66"/>
  <c r="AA57" i="66"/>
  <c r="Z57" i="66" s="1"/>
  <c r="AA56" i="66"/>
  <c r="Z56" i="66" s="1"/>
  <c r="AA55" i="66"/>
  <c r="Z55" i="66"/>
  <c r="AA54" i="66"/>
  <c r="Z54" i="66"/>
  <c r="AA53" i="66"/>
  <c r="Z53" i="66" s="1"/>
  <c r="AA52" i="66"/>
  <c r="Z52" i="66" s="1"/>
  <c r="AA51" i="66"/>
  <c r="Z51" i="66"/>
  <c r="AA50" i="66"/>
  <c r="Z50" i="66"/>
  <c r="AA45" i="66"/>
  <c r="Z45" i="66" s="1"/>
  <c r="AA44" i="66"/>
  <c r="Z44" i="66" s="1"/>
  <c r="AA43" i="66"/>
  <c r="Z43" i="66"/>
  <c r="AA42" i="66"/>
  <c r="Z42" i="66"/>
  <c r="AA41" i="66"/>
  <c r="Z41" i="66" s="1"/>
  <c r="AA40" i="66"/>
  <c r="Z40" i="66" s="1"/>
  <c r="AA39" i="66"/>
  <c r="Z39" i="66"/>
  <c r="AA38" i="66"/>
  <c r="Z38" i="66"/>
  <c r="AA33" i="66"/>
  <c r="Z33" i="66" s="1"/>
  <c r="AA32" i="66"/>
  <c r="Z32" i="66" s="1"/>
  <c r="AA31" i="66"/>
  <c r="Z31" i="66"/>
  <c r="AA30" i="66"/>
  <c r="Z30" i="66"/>
  <c r="AA29" i="66"/>
  <c r="Z29" i="66" s="1"/>
  <c r="AA28" i="66"/>
  <c r="Z28" i="66" s="1"/>
  <c r="AA27" i="66"/>
  <c r="Z27" i="66"/>
  <c r="AA26" i="66"/>
  <c r="Z26" i="66"/>
  <c r="AC34" i="66" s="1"/>
  <c r="D24" i="66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D108" i="66" s="1"/>
  <c r="I108" i="66" s="1"/>
  <c r="D120" i="66" s="1"/>
  <c r="I120" i="66" s="1"/>
  <c r="D132" i="66" s="1"/>
  <c r="I132" i="66" s="1"/>
  <c r="D144" i="66" s="1"/>
  <c r="I144" i="66" s="1"/>
  <c r="D156" i="66" s="1"/>
  <c r="I156" i="66" s="1"/>
  <c r="D168" i="66" s="1"/>
  <c r="I168" i="66" s="1"/>
  <c r="D180" i="66" s="1"/>
  <c r="I180" i="66" s="1"/>
  <c r="D192" i="66" s="1"/>
  <c r="I192" i="66" s="1"/>
  <c r="D204" i="66" s="1"/>
  <c r="I204" i="66" s="1"/>
  <c r="D216" i="66" s="1"/>
  <c r="I216" i="66" s="1"/>
  <c r="C24" i="66"/>
  <c r="C36" i="66" s="1"/>
  <c r="C48" i="66" s="1"/>
  <c r="C60" i="66" s="1"/>
  <c r="C72" i="66" s="1"/>
  <c r="C84" i="66" s="1"/>
  <c r="C96" i="66" s="1"/>
  <c r="C108" i="66" s="1"/>
  <c r="C120" i="66" s="1"/>
  <c r="C132" i="66" s="1"/>
  <c r="C144" i="66" s="1"/>
  <c r="C156" i="66" s="1"/>
  <c r="C168" i="66" s="1"/>
  <c r="C180" i="66" s="1"/>
  <c r="C192" i="66" s="1"/>
  <c r="C204" i="66" s="1"/>
  <c r="C216" i="66" s="1"/>
  <c r="AA21" i="66"/>
  <c r="Z21" i="66" s="1"/>
  <c r="AA20" i="66"/>
  <c r="Z20" i="66" s="1"/>
  <c r="AA19" i="66"/>
  <c r="Z19" i="66"/>
  <c r="AA18" i="66"/>
  <c r="Z18" i="66"/>
  <c r="AA17" i="66"/>
  <c r="Z17" i="66" s="1"/>
  <c r="AA16" i="66"/>
  <c r="Z16" i="66" s="1"/>
  <c r="AA15" i="66"/>
  <c r="Z15" i="66"/>
  <c r="AA14" i="66"/>
  <c r="Z14" i="66"/>
  <c r="AC12" i="66" s="1"/>
  <c r="I12" i="66"/>
  <c r="M9" i="66"/>
  <c r="N132" i="66" l="1"/>
  <c r="N72" i="66"/>
  <c r="N216" i="66"/>
  <c r="N60" i="66"/>
  <c r="AC44" i="66"/>
  <c r="N96" i="66"/>
  <c r="AC22" i="66"/>
  <c r="AC70" i="66"/>
  <c r="N12" i="66"/>
  <c r="T12" i="66" s="1"/>
  <c r="Z12" i="66" s="1"/>
  <c r="N24" i="66"/>
  <c r="T24" i="66" s="1"/>
  <c r="Z24" i="66" s="1"/>
  <c r="N36" i="66"/>
  <c r="T36" i="66" s="1"/>
  <c r="Z36" i="66" s="1"/>
  <c r="N48" i="66"/>
  <c r="T48" i="66" s="1"/>
  <c r="Z48" i="66" s="1"/>
  <c r="N180" i="66"/>
  <c r="N204" i="66"/>
  <c r="AC8" i="66"/>
  <c r="AC9" i="66" s="1"/>
  <c r="AC36" i="66" l="1"/>
  <c r="AC24" i="66"/>
  <c r="T60" i="66"/>
  <c r="Z60" i="66" s="1"/>
  <c r="T72" i="66" l="1"/>
  <c r="Z72" i="66" l="1"/>
  <c r="T84" i="66"/>
  <c r="Z84" i="66" l="1"/>
  <c r="T96" i="66"/>
  <c r="Z96" i="66" l="1"/>
  <c r="T108" i="66"/>
  <c r="Z108" i="66" l="1"/>
  <c r="T120" i="66"/>
  <c r="Z120" i="66" l="1"/>
  <c r="T132" i="66"/>
  <c r="Z132" i="66" l="1"/>
  <c r="T144" i="66"/>
  <c r="Z144" i="66" l="1"/>
  <c r="T156" i="66"/>
  <c r="Z156" i="66" l="1"/>
  <c r="T168" i="66"/>
  <c r="Z168" i="66" l="1"/>
  <c r="T180" i="66"/>
  <c r="Z180" i="66" l="1"/>
  <c r="T192" i="66"/>
  <c r="Z192" i="66" l="1"/>
  <c r="T204" i="66"/>
  <c r="Z204" i="66" l="1"/>
  <c r="T216" i="66"/>
  <c r="Z8" i="66" l="1"/>
  <c r="Z9" i="66" s="1"/>
  <c r="Z216" i="66"/>
</calcChain>
</file>

<file path=xl/sharedStrings.xml><?xml version="1.0" encoding="utf-8"?>
<sst xmlns="http://schemas.openxmlformats.org/spreadsheetml/2006/main" count="1614" uniqueCount="40">
  <si>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</si>
  <si>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</si>
  <si>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</si>
  <si>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</si>
  <si>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</si>
  <si>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</si>
  <si>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</si>
  <si>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</si>
  <si>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</si>
  <si>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</si>
  <si>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</si>
  <si>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</si>
  <si>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</si>
  <si>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</si>
  <si>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</si>
  <si>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</si>
  <si>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</si>
  <si>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</si>
  <si>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</si>
  <si>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</si>
  <si>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</si>
  <si>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</si>
  <si>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</si>
  <si>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</si>
  <si>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</si>
  <si>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</si>
  <si>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</si>
  <si>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</si>
  <si>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</si>
  <si>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</si>
  <si>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</si>
  <si>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</si>
  <si>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</si>
  <si>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</si>
  <si>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</si>
  <si>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</si>
  <si>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</si>
  <si>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299 of 864 Hours</t>
  </si>
  <si>
    <t>Constitutional Law</t>
  </si>
  <si>
    <t>I fully understand the Committee of Bar Examiner's requirement that each law student complete a minimum of 864 hours of law study per academic year.  I, hereby,, under penalty of perjury,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</si>
</sst>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3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2">
    <xf numFmtId="0" fontId="0" fillId="0" borderId="0" xfId="0"/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20" fillId="0" borderId="0" xfId="0" applyNumberFormat="1" applyFont="1" applyFill="1"/>
    <xf numFmtId="164" fontId="21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2" fontId="24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2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5" fillId="2" borderId="22" xfId="0" applyNumberFormat="1" applyFont="1" applyFill="1" applyBorder="1" applyAlignment="1" applyProtection="1">
      <alignment horizontal="center"/>
    </xf>
    <xf numFmtId="10" fontId="25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3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5" fillId="4" borderId="30" xfId="0" applyNumberFormat="1" applyFont="1" applyFill="1" applyBorder="1" applyAlignment="1" applyProtection="1">
      <alignment horizontal="center"/>
    </xf>
    <xf numFmtId="10" fontId="25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5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2" fillId="0" borderId="4" xfId="0" applyNumberFormat="1" applyFont="1" applyFill="1" applyBorder="1" applyAlignment="1">
      <alignment horizontal="right" vertical="top"/>
    </xf>
    <xf numFmtId="1" fontId="22" fillId="0" borderId="5" xfId="0" applyNumberFormat="1" applyFont="1" applyFill="1" applyBorder="1" applyAlignment="1">
      <alignment horizontal="left" vertical="top"/>
    </xf>
    <xf numFmtId="0" fontId="27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7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2" borderId="40" xfId="0" applyFont="1" applyFill="1" applyBorder="1" applyAlignment="1" applyProtection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5" borderId="52" xfId="0" applyFont="1" applyFill="1" applyBorder="1" applyAlignment="1">
      <alignment horizontal="center"/>
    </xf>
    <xf numFmtId="0" fontId="11" fillId="5" borderId="16" xfId="0" applyFont="1" applyFill="1" applyBorder="1" applyAlignment="1"/>
    <xf numFmtId="10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5" fillId="0" borderId="50" xfId="0" applyFont="1" applyFill="1" applyBorder="1" applyAlignment="1" applyProtection="1"/>
    <xf numFmtId="0" fontId="0" fillId="0" borderId="50" xfId="0" applyFill="1" applyBorder="1" applyAlignment="1" applyProtection="1"/>
    <xf numFmtId="0" fontId="0" fillId="0" borderId="58" xfId="0" applyFill="1" applyBorder="1" applyAlignment="1" applyProtection="1"/>
    <xf numFmtId="0" fontId="26" fillId="0" borderId="59" xfId="0" applyFont="1" applyFill="1" applyBorder="1" applyAlignment="1" applyProtection="1"/>
    <xf numFmtId="0" fontId="26" fillId="0" borderId="50" xfId="0" applyFont="1" applyFill="1" applyBorder="1" applyAlignment="1" applyProtection="1"/>
    <xf numFmtId="0" fontId="0" fillId="5" borderId="16" xfId="0" applyFont="1" applyFill="1" applyBorder="1" applyAlignment="1"/>
    <xf numFmtId="0" fontId="0" fillId="5" borderId="53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166" fontId="22" fillId="0" borderId="31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 horizontal="right"/>
      <protection locked="0"/>
    </xf>
    <xf numFmtId="2" fontId="14" fillId="0" borderId="55" xfId="1" applyNumberFormat="1" applyFont="1" applyFill="1" applyBorder="1" applyAlignment="1" applyProtection="1">
      <alignment horizontal="left" wrapText="1"/>
    </xf>
    <xf numFmtId="0" fontId="14" fillId="0" borderId="55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1" fillId="5" borderId="56" xfId="0" applyFont="1" applyFill="1" applyBorder="1" applyAlignment="1">
      <alignment horizontal="center"/>
    </xf>
    <xf numFmtId="0" fontId="0" fillId="5" borderId="34" xfId="0" applyFont="1" applyFill="1" applyBorder="1" applyAlignment="1"/>
    <xf numFmtId="0" fontId="0" fillId="5" borderId="57" xfId="0" applyFont="1" applyFill="1" applyBorder="1" applyAlignment="1"/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6" fontId="22" fillId="6" borderId="31" xfId="0" applyNumberFormat="1" applyFont="1" applyFill="1" applyBorder="1" applyAlignment="1" applyProtection="1">
      <alignment horizontal="right"/>
      <protection locked="0"/>
    </xf>
    <xf numFmtId="0" fontId="25" fillId="6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/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4" fontId="28" fillId="7" borderId="55" xfId="0" applyNumberFormat="1" applyFont="1" applyFill="1" applyBorder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0" fontId="31" fillId="0" borderId="41" xfId="0" applyNumberFormat="1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10" fontId="8" fillId="6" borderId="47" xfId="0" applyNumberFormat="1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18" xfId="1" applyBorder="1" applyAlignment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237</xdr:row>
      <xdr:rowOff>0</xdr:rowOff>
    </xdr:from>
    <xdr:to>
      <xdr:col>18</xdr:col>
      <xdr:colOff>171450</xdr:colOff>
      <xdr:row>237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4306252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236</xdr:row>
      <xdr:rowOff>371475</xdr:rowOff>
    </xdr:from>
    <xdr:to>
      <xdr:col>28</xdr:col>
      <xdr:colOff>523875</xdr:colOff>
      <xdr:row>236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4306252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236</xdr:row>
      <xdr:rowOff>66675</xdr:rowOff>
    </xdr:from>
    <xdr:to>
      <xdr:col>1</xdr:col>
      <xdr:colOff>1171575</xdr:colOff>
      <xdr:row>237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4288155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236</xdr:row>
      <xdr:rowOff>76200</xdr:rowOff>
    </xdr:from>
    <xdr:to>
      <xdr:col>21</xdr:col>
      <xdr:colOff>190500</xdr:colOff>
      <xdr:row>236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4289107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7"/>
  <sheetViews>
    <sheetView showGridLines="0" tabSelected="1" zoomScale="98" zoomScaleNormal="98" zoomScalePageLayoutView="69" workbookViewId="0">
      <selection activeCell="D14" sqref="D14"/>
    </sheetView>
  </sheetViews>
  <sheetFormatPr defaultColWidth="8.44140625" defaultRowHeight="13.2" x14ac:dyDescent="0.25"/>
  <cols>
    <col min="1" max="1" width="2.33203125" style="2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11"/>
      <c r="B1" s="12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4"/>
      <c r="AB1" s="4"/>
    </row>
    <row r="2" spans="1:29" ht="101.25" hidden="1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  <c r="AB2" s="4"/>
    </row>
    <row r="3" spans="1:29" ht="15.6" hidden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  <c r="AB3" s="4"/>
    </row>
    <row r="4" spans="1:29" ht="17.399999999999999" hidden="1" x14ac:dyDescent="0.3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4"/>
      <c r="AB4" s="4"/>
    </row>
    <row r="5" spans="1:29" ht="22.8" customHeight="1" x14ac:dyDescent="0.25">
      <c r="B5" s="131" t="s">
        <v>36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21"/>
      <c r="AB5" s="21"/>
      <c r="AC5" s="21"/>
    </row>
    <row r="6" spans="1:29" ht="6" customHeight="1" thickBot="1" x14ac:dyDescent="0.3"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39"/>
      <c r="AB6" s="39"/>
      <c r="AC6" s="39"/>
    </row>
    <row r="7" spans="1:29" ht="13.8" thickTop="1" x14ac:dyDescent="0.25">
      <c r="B7" s="185" t="s">
        <v>22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38"/>
      <c r="T7" s="182" t="s">
        <v>37</v>
      </c>
      <c r="U7" s="183"/>
      <c r="V7" s="183"/>
      <c r="W7" s="183"/>
      <c r="X7" s="183"/>
      <c r="Y7" s="184"/>
      <c r="Z7" s="120" t="s">
        <v>20</v>
      </c>
      <c r="AA7" s="65"/>
      <c r="AB7" s="65"/>
      <c r="AC7" s="119" t="s">
        <v>25</v>
      </c>
    </row>
    <row r="8" spans="1:29" ht="14.4" customHeight="1" thickBot="1" x14ac:dyDescent="0.3">
      <c r="A8" s="15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47"/>
      <c r="T8" s="95"/>
      <c r="U8" s="47"/>
      <c r="V8" s="47"/>
      <c r="W8" s="93"/>
      <c r="X8" s="93"/>
      <c r="Y8" s="94" t="s">
        <v>27</v>
      </c>
      <c r="Z8" s="96">
        <f>T216</f>
        <v>0</v>
      </c>
      <c r="AA8" s="66"/>
      <c r="AB8" s="67"/>
      <c r="AC8" s="63">
        <f>Z14+Z16+Z26+Z28+Z38+Z40+Z50+Z52+Z62+Z64+Z74+Z76+Z86+Z88+Z98+Z100+Z110+Z112+Z122+Z124+Z134+Z136+Z146+Z148+Z158+Z160+Z170+Z172+Z182+Z184+Z194+Z196+Z206+Z208+Z218+Z220</f>
        <v>0</v>
      </c>
    </row>
    <row r="9" spans="1:29" ht="18" customHeight="1" thickTop="1" thickBot="1" x14ac:dyDescent="0.3">
      <c r="A9" s="15"/>
      <c r="B9" s="179" t="s">
        <v>38</v>
      </c>
      <c r="C9" s="180"/>
      <c r="D9" s="180"/>
      <c r="E9" s="180"/>
      <c r="F9" s="181"/>
      <c r="G9" s="136">
        <v>18</v>
      </c>
      <c r="H9" s="137"/>
      <c r="I9" s="133" t="s">
        <v>30</v>
      </c>
      <c r="J9" s="134"/>
      <c r="K9" s="134"/>
      <c r="L9" s="135"/>
      <c r="M9" s="136">
        <f>G9*16.61</f>
        <v>298.98</v>
      </c>
      <c r="N9" s="137"/>
      <c r="O9" s="133" t="s">
        <v>31</v>
      </c>
      <c r="P9" s="134"/>
      <c r="Q9" s="134"/>
      <c r="R9" s="118"/>
      <c r="S9" s="48"/>
      <c r="T9" s="98"/>
      <c r="U9" s="48"/>
      <c r="V9" s="48"/>
      <c r="W9" s="93"/>
      <c r="X9" s="93"/>
      <c r="Y9" s="94" t="s">
        <v>26</v>
      </c>
      <c r="Z9" s="97">
        <f>Z8/$M$9</f>
        <v>0</v>
      </c>
      <c r="AA9" s="66"/>
      <c r="AB9" s="68"/>
      <c r="AC9" s="64">
        <f>AC8/$M$9</f>
        <v>0</v>
      </c>
    </row>
    <row r="10" spans="1:29" ht="6" customHeight="1" thickTop="1" thickBot="1" x14ac:dyDescent="0.3">
      <c r="A10" s="15"/>
      <c r="B10" s="20"/>
      <c r="C10" s="114"/>
      <c r="D10" s="114"/>
      <c r="E10" s="114"/>
      <c r="F10" s="114"/>
      <c r="G10" s="114"/>
      <c r="H10" s="115"/>
      <c r="I10" s="114"/>
      <c r="J10" s="116"/>
      <c r="K10" s="116"/>
      <c r="L10" s="116"/>
      <c r="M10" s="117"/>
      <c r="N10" s="117"/>
      <c r="O10" s="114"/>
      <c r="P10" s="116"/>
      <c r="Q10" s="116"/>
      <c r="R10" s="116"/>
      <c r="S10" s="48"/>
      <c r="T10" s="98"/>
      <c r="U10" s="48"/>
      <c r="V10" s="48"/>
      <c r="W10" s="93"/>
      <c r="X10" s="93"/>
      <c r="Y10" s="46"/>
      <c r="Z10" s="99"/>
      <c r="AA10" s="66"/>
      <c r="AB10" s="68"/>
      <c r="AC10" s="64"/>
    </row>
    <row r="11" spans="1:29" ht="13.5" customHeight="1" thickTop="1" thickBot="1" x14ac:dyDescent="0.3">
      <c r="A11" s="15"/>
      <c r="B11" s="108"/>
      <c r="C11" s="109"/>
      <c r="D11" s="170"/>
      <c r="E11" s="171"/>
      <c r="F11" s="171"/>
      <c r="G11" s="172"/>
      <c r="H11" s="173"/>
      <c r="I11" s="109"/>
      <c r="J11" s="174"/>
      <c r="K11" s="175"/>
      <c r="L11" s="175"/>
      <c r="M11" s="110"/>
      <c r="N11" s="154" t="s">
        <v>32</v>
      </c>
      <c r="O11" s="169"/>
      <c r="P11" s="169"/>
      <c r="Q11" s="169"/>
      <c r="R11" s="169"/>
      <c r="S11" s="169"/>
      <c r="T11" s="154" t="s">
        <v>33</v>
      </c>
      <c r="U11" s="155"/>
      <c r="V11" s="155"/>
      <c r="W11" s="155"/>
      <c r="X11" s="155"/>
      <c r="Y11" s="156"/>
      <c r="Z11" s="111" t="s">
        <v>29</v>
      </c>
      <c r="AA11" s="112"/>
      <c r="AB11" s="112"/>
      <c r="AC11" s="113"/>
    </row>
    <row r="12" spans="1:29" ht="15" customHeight="1" thickBot="1" x14ac:dyDescent="0.3">
      <c r="A12" s="15"/>
      <c r="B12" s="101" t="s">
        <v>17</v>
      </c>
      <c r="C12" s="102">
        <v>1</v>
      </c>
      <c r="D12" s="167">
        <v>44634</v>
      </c>
      <c r="E12" s="168"/>
      <c r="F12" s="168"/>
      <c r="G12" s="168"/>
      <c r="H12" s="45" t="s">
        <v>18</v>
      </c>
      <c r="I12" s="161">
        <f>D12+6</f>
        <v>44640</v>
      </c>
      <c r="J12" s="162"/>
      <c r="K12" s="162"/>
      <c r="L12" s="162"/>
      <c r="M12" s="162"/>
      <c r="N12" s="163">
        <f>SUM(Z14:Z21)</f>
        <v>0</v>
      </c>
      <c r="O12" s="164"/>
      <c r="P12" s="164"/>
      <c r="Q12" s="164"/>
      <c r="R12" s="164"/>
      <c r="S12" s="165"/>
      <c r="T12" s="157">
        <f>N12</f>
        <v>0</v>
      </c>
      <c r="U12" s="158"/>
      <c r="V12" s="158"/>
      <c r="W12" s="159"/>
      <c r="X12" s="159"/>
      <c r="Y12" s="160"/>
      <c r="Z12" s="92">
        <f>T12/M$9</f>
        <v>0</v>
      </c>
      <c r="AA12" s="60"/>
      <c r="AB12" s="60"/>
      <c r="AC12" s="83">
        <f>Z14/$M$9</f>
        <v>0</v>
      </c>
    </row>
    <row r="13" spans="1:29" ht="15" customHeight="1" thickBot="1" x14ac:dyDescent="0.35">
      <c r="A13" s="8"/>
      <c r="B13" s="33"/>
      <c r="C13" s="19"/>
      <c r="D13" s="121" t="s">
        <v>16</v>
      </c>
      <c r="E13" s="121"/>
      <c r="F13" s="122"/>
      <c r="G13" s="121" t="s">
        <v>9</v>
      </c>
      <c r="H13" s="121"/>
      <c r="I13" s="122"/>
      <c r="J13" s="10" t="s">
        <v>0</v>
      </c>
      <c r="K13" s="121" t="s">
        <v>11</v>
      </c>
      <c r="L13" s="121"/>
      <c r="M13" s="122"/>
      <c r="N13" s="121" t="s">
        <v>12</v>
      </c>
      <c r="O13" s="121"/>
      <c r="P13" s="122"/>
      <c r="Q13" s="121" t="s">
        <v>13</v>
      </c>
      <c r="R13" s="121"/>
      <c r="S13" s="122"/>
      <c r="T13" s="121" t="s">
        <v>14</v>
      </c>
      <c r="U13" s="121"/>
      <c r="V13" s="122"/>
      <c r="W13" s="121" t="s">
        <v>15</v>
      </c>
      <c r="X13" s="121"/>
      <c r="Y13" s="122"/>
      <c r="Z13" s="61" t="s">
        <v>20</v>
      </c>
      <c r="AA13" s="62">
        <v>864</v>
      </c>
      <c r="AB13" s="62"/>
      <c r="AC13" s="191" t="s">
        <v>24</v>
      </c>
    </row>
    <row r="14" spans="1:29" ht="15" customHeight="1" x14ac:dyDescent="0.25">
      <c r="A14" s="9"/>
      <c r="B14" s="34" t="s">
        <v>2</v>
      </c>
      <c r="C14" s="28"/>
      <c r="D14" s="79">
        <v>0</v>
      </c>
      <c r="E14" s="75" t="s">
        <v>10</v>
      </c>
      <c r="F14" s="76">
        <v>0</v>
      </c>
      <c r="G14" s="74">
        <v>0</v>
      </c>
      <c r="H14" s="75" t="s">
        <v>10</v>
      </c>
      <c r="I14" s="76">
        <v>0</v>
      </c>
      <c r="J14" s="77" t="s">
        <v>1</v>
      </c>
      <c r="K14" s="74">
        <v>0</v>
      </c>
      <c r="L14" s="75" t="s">
        <v>10</v>
      </c>
      <c r="M14" s="76">
        <v>0</v>
      </c>
      <c r="N14" s="74">
        <v>0</v>
      </c>
      <c r="O14" s="75" t="s">
        <v>10</v>
      </c>
      <c r="P14" s="76">
        <v>0</v>
      </c>
      <c r="Q14" s="74">
        <v>0</v>
      </c>
      <c r="R14" s="75" t="s">
        <v>10</v>
      </c>
      <c r="S14" s="76">
        <v>0</v>
      </c>
      <c r="T14" s="74">
        <v>0</v>
      </c>
      <c r="U14" s="75" t="s">
        <v>10</v>
      </c>
      <c r="V14" s="76">
        <v>0</v>
      </c>
      <c r="W14" s="74">
        <v>0</v>
      </c>
      <c r="X14" s="75" t="s">
        <v>10</v>
      </c>
      <c r="Y14" s="76">
        <v>0</v>
      </c>
      <c r="Z14" s="78">
        <f>AA14/60</f>
        <v>0</v>
      </c>
      <c r="AA14" s="22">
        <f>SUM($D14,$G14,$K14,$N14,$Q14,$T14,$W14)*60+$F14+$I14+$M14+$P14+$S14+$V14+$Y14</f>
        <v>0</v>
      </c>
      <c r="AB14" s="29"/>
      <c r="AC14" s="53"/>
    </row>
    <row r="15" spans="1:29" ht="15" customHeight="1" x14ac:dyDescent="0.25">
      <c r="A15" s="9"/>
      <c r="B15" s="34" t="s">
        <v>3</v>
      </c>
      <c r="C15" s="28"/>
      <c r="D15" s="80">
        <v>0</v>
      </c>
      <c r="E15" s="3" t="s">
        <v>10</v>
      </c>
      <c r="F15" s="42">
        <v>0</v>
      </c>
      <c r="G15" s="40">
        <v>0</v>
      </c>
      <c r="H15" s="3" t="s">
        <v>10</v>
      </c>
      <c r="I15" s="42">
        <v>0</v>
      </c>
      <c r="J15" s="1" t="s">
        <v>1</v>
      </c>
      <c r="K15" s="40">
        <v>0</v>
      </c>
      <c r="L15" s="3" t="s">
        <v>10</v>
      </c>
      <c r="M15" s="42">
        <v>0</v>
      </c>
      <c r="N15" s="40">
        <v>0</v>
      </c>
      <c r="O15" s="3" t="s">
        <v>10</v>
      </c>
      <c r="P15" s="42">
        <v>0</v>
      </c>
      <c r="Q15" s="40">
        <v>0</v>
      </c>
      <c r="R15" s="3" t="s">
        <v>10</v>
      </c>
      <c r="S15" s="42">
        <v>0</v>
      </c>
      <c r="T15" s="40">
        <v>0</v>
      </c>
      <c r="U15" s="3" t="s">
        <v>10</v>
      </c>
      <c r="V15" s="42">
        <v>0</v>
      </c>
      <c r="W15" s="40">
        <v>0</v>
      </c>
      <c r="X15" s="3" t="s">
        <v>10</v>
      </c>
      <c r="Y15" s="42">
        <v>0</v>
      </c>
      <c r="Z15" s="25">
        <f t="shared" ref="Z15:Z21" si="0">AA15/60</f>
        <v>0</v>
      </c>
      <c r="AA15" s="22">
        <f t="shared" ref="AA15:AA21" si="1">SUM($D15,$G15,$K15,$N15,$Q15,$T15,$W15)*60+$F15+$I15+$M15+$P15+$S15+$V15+$Y15</f>
        <v>0</v>
      </c>
      <c r="AB15" s="29"/>
      <c r="AC15" s="53"/>
    </row>
    <row r="16" spans="1:29" ht="15" customHeight="1" x14ac:dyDescent="0.25">
      <c r="A16" s="9"/>
      <c r="B16" s="35" t="s">
        <v>4</v>
      </c>
      <c r="C16" s="30"/>
      <c r="D16" s="82">
        <v>0</v>
      </c>
      <c r="E16" s="70" t="s">
        <v>10</v>
      </c>
      <c r="F16" s="71">
        <v>0</v>
      </c>
      <c r="G16" s="69">
        <v>0</v>
      </c>
      <c r="H16" s="70" t="s">
        <v>10</v>
      </c>
      <c r="I16" s="71">
        <v>0</v>
      </c>
      <c r="J16" s="72" t="s">
        <v>1</v>
      </c>
      <c r="K16" s="69">
        <v>0</v>
      </c>
      <c r="L16" s="70" t="s">
        <v>10</v>
      </c>
      <c r="M16" s="71">
        <v>0</v>
      </c>
      <c r="N16" s="69">
        <v>0</v>
      </c>
      <c r="O16" s="70" t="s">
        <v>10</v>
      </c>
      <c r="P16" s="71">
        <v>0</v>
      </c>
      <c r="Q16" s="69">
        <v>0</v>
      </c>
      <c r="R16" s="70" t="s">
        <v>10</v>
      </c>
      <c r="S16" s="71">
        <v>0</v>
      </c>
      <c r="T16" s="69">
        <v>0</v>
      </c>
      <c r="U16" s="70" t="s">
        <v>10</v>
      </c>
      <c r="V16" s="71">
        <v>0</v>
      </c>
      <c r="W16" s="69">
        <v>0</v>
      </c>
      <c r="X16" s="70" t="s">
        <v>10</v>
      </c>
      <c r="Y16" s="71">
        <v>0</v>
      </c>
      <c r="Z16" s="73">
        <f t="shared" si="0"/>
        <v>0</v>
      </c>
      <c r="AA16" s="22">
        <f t="shared" si="1"/>
        <v>0</v>
      </c>
      <c r="AB16" s="29"/>
      <c r="AC16" s="53"/>
    </row>
    <row r="17" spans="1:29" ht="15" customHeight="1" x14ac:dyDescent="0.25">
      <c r="A17" s="9"/>
      <c r="B17" s="34" t="s">
        <v>6</v>
      </c>
      <c r="C17" s="31"/>
      <c r="D17" s="84">
        <v>0</v>
      </c>
      <c r="E17" s="85" t="s">
        <v>10</v>
      </c>
      <c r="F17" s="86">
        <v>0</v>
      </c>
      <c r="G17" s="87">
        <v>0</v>
      </c>
      <c r="H17" s="85" t="s">
        <v>10</v>
      </c>
      <c r="I17" s="86">
        <v>0</v>
      </c>
      <c r="J17" s="88" t="s">
        <v>1</v>
      </c>
      <c r="K17" s="87">
        <v>0</v>
      </c>
      <c r="L17" s="85" t="s">
        <v>10</v>
      </c>
      <c r="M17" s="86">
        <v>0</v>
      </c>
      <c r="N17" s="87">
        <v>0</v>
      </c>
      <c r="O17" s="85" t="s">
        <v>10</v>
      </c>
      <c r="P17" s="86">
        <v>0</v>
      </c>
      <c r="Q17" s="87">
        <v>0</v>
      </c>
      <c r="R17" s="85" t="s">
        <v>10</v>
      </c>
      <c r="S17" s="86">
        <v>0</v>
      </c>
      <c r="T17" s="87">
        <v>0</v>
      </c>
      <c r="U17" s="85" t="s">
        <v>10</v>
      </c>
      <c r="V17" s="86">
        <v>0</v>
      </c>
      <c r="W17" s="87">
        <v>0</v>
      </c>
      <c r="X17" s="85" t="s">
        <v>10</v>
      </c>
      <c r="Y17" s="86">
        <v>0</v>
      </c>
      <c r="Z17" s="89">
        <f t="shared" si="0"/>
        <v>0</v>
      </c>
      <c r="AA17" s="22">
        <f t="shared" si="1"/>
        <v>0</v>
      </c>
      <c r="AB17" s="29"/>
      <c r="AC17" s="53"/>
    </row>
    <row r="18" spans="1:29" ht="15" customHeight="1" x14ac:dyDescent="0.25">
      <c r="A18" s="9"/>
      <c r="B18" s="34" t="s">
        <v>5</v>
      </c>
      <c r="C18" s="31"/>
      <c r="D18" s="80">
        <v>0</v>
      </c>
      <c r="E18" s="3" t="s">
        <v>10</v>
      </c>
      <c r="F18" s="42">
        <v>0</v>
      </c>
      <c r="G18" s="40">
        <v>0</v>
      </c>
      <c r="H18" s="3" t="s">
        <v>10</v>
      </c>
      <c r="I18" s="42">
        <v>0</v>
      </c>
      <c r="J18" s="1" t="s">
        <v>1</v>
      </c>
      <c r="K18" s="40">
        <v>0</v>
      </c>
      <c r="L18" s="3" t="s">
        <v>10</v>
      </c>
      <c r="M18" s="42">
        <v>0</v>
      </c>
      <c r="N18" s="40">
        <v>0</v>
      </c>
      <c r="O18" s="3" t="s">
        <v>10</v>
      </c>
      <c r="P18" s="42">
        <v>0</v>
      </c>
      <c r="Q18" s="40">
        <v>0</v>
      </c>
      <c r="R18" s="3" t="s">
        <v>10</v>
      </c>
      <c r="S18" s="42">
        <v>0</v>
      </c>
      <c r="T18" s="40">
        <v>0</v>
      </c>
      <c r="U18" s="3" t="s">
        <v>10</v>
      </c>
      <c r="V18" s="42">
        <v>0</v>
      </c>
      <c r="W18" s="40">
        <v>0</v>
      </c>
      <c r="X18" s="3" t="s">
        <v>10</v>
      </c>
      <c r="Y18" s="42">
        <v>0</v>
      </c>
      <c r="Z18" s="25">
        <f t="shared" si="0"/>
        <v>0</v>
      </c>
      <c r="AA18" s="22">
        <f t="shared" si="1"/>
        <v>0</v>
      </c>
      <c r="AB18" s="29"/>
      <c r="AC18" s="53"/>
    </row>
    <row r="19" spans="1:29" ht="15" customHeight="1" x14ac:dyDescent="0.25">
      <c r="A19" s="9"/>
      <c r="B19" s="36" t="s">
        <v>7</v>
      </c>
      <c r="C19" s="32"/>
      <c r="D19" s="80">
        <v>0</v>
      </c>
      <c r="E19" s="3" t="s">
        <v>10</v>
      </c>
      <c r="F19" s="42">
        <v>0</v>
      </c>
      <c r="G19" s="40">
        <v>0</v>
      </c>
      <c r="H19" s="3" t="s">
        <v>10</v>
      </c>
      <c r="I19" s="42">
        <v>0</v>
      </c>
      <c r="J19" s="1" t="s">
        <v>1</v>
      </c>
      <c r="K19" s="40">
        <v>0</v>
      </c>
      <c r="L19" s="3" t="s">
        <v>10</v>
      </c>
      <c r="M19" s="42">
        <v>0</v>
      </c>
      <c r="N19" s="40">
        <v>0</v>
      </c>
      <c r="O19" s="3" t="s">
        <v>10</v>
      </c>
      <c r="P19" s="42">
        <v>0</v>
      </c>
      <c r="Q19" s="40">
        <v>0</v>
      </c>
      <c r="R19" s="3" t="s">
        <v>10</v>
      </c>
      <c r="S19" s="42">
        <v>0</v>
      </c>
      <c r="T19" s="40">
        <v>0</v>
      </c>
      <c r="U19" s="3" t="s">
        <v>10</v>
      </c>
      <c r="V19" s="42">
        <v>0</v>
      </c>
      <c r="W19" s="40">
        <v>0</v>
      </c>
      <c r="X19" s="3" t="s">
        <v>10</v>
      </c>
      <c r="Y19" s="42">
        <v>0</v>
      </c>
      <c r="Z19" s="25">
        <f t="shared" si="0"/>
        <v>0</v>
      </c>
      <c r="AA19" s="22">
        <f t="shared" si="1"/>
        <v>0</v>
      </c>
      <c r="AB19" s="29"/>
      <c r="AC19" s="53"/>
    </row>
    <row r="20" spans="1:29" ht="15" customHeight="1" x14ac:dyDescent="0.25">
      <c r="A20" s="9"/>
      <c r="B20" s="35" t="s">
        <v>8</v>
      </c>
      <c r="C20" s="30"/>
      <c r="D20" s="80">
        <v>0</v>
      </c>
      <c r="E20" s="3" t="s">
        <v>10</v>
      </c>
      <c r="F20" s="42">
        <v>0</v>
      </c>
      <c r="G20" s="40">
        <v>0</v>
      </c>
      <c r="H20" s="3" t="s">
        <v>10</v>
      </c>
      <c r="I20" s="42">
        <v>0</v>
      </c>
      <c r="J20" s="1" t="s">
        <v>1</v>
      </c>
      <c r="K20" s="40">
        <v>0</v>
      </c>
      <c r="L20" s="3" t="s">
        <v>10</v>
      </c>
      <c r="M20" s="42">
        <v>0</v>
      </c>
      <c r="N20" s="40">
        <v>0</v>
      </c>
      <c r="O20" s="3" t="s">
        <v>10</v>
      </c>
      <c r="P20" s="42">
        <v>0</v>
      </c>
      <c r="Q20" s="40">
        <v>0</v>
      </c>
      <c r="R20" s="3" t="s">
        <v>10</v>
      </c>
      <c r="S20" s="42">
        <v>0</v>
      </c>
      <c r="T20" s="40">
        <v>0</v>
      </c>
      <c r="U20" s="3" t="s">
        <v>10</v>
      </c>
      <c r="V20" s="42">
        <v>0</v>
      </c>
      <c r="W20" s="40">
        <v>0</v>
      </c>
      <c r="X20" s="3" t="s">
        <v>10</v>
      </c>
      <c r="Y20" s="42">
        <v>0</v>
      </c>
      <c r="Z20" s="25">
        <f t="shared" si="0"/>
        <v>0</v>
      </c>
      <c r="AA20" s="22">
        <f t="shared" si="1"/>
        <v>0</v>
      </c>
      <c r="AB20" s="29"/>
      <c r="AC20" s="53"/>
    </row>
    <row r="21" spans="1:29" ht="15" customHeight="1" thickBot="1" x14ac:dyDescent="0.3">
      <c r="A21" s="9"/>
      <c r="B21" s="51" t="s">
        <v>21</v>
      </c>
      <c r="C21" s="37"/>
      <c r="D21" s="81">
        <v>0</v>
      </c>
      <c r="E21" s="44" t="s">
        <v>10</v>
      </c>
      <c r="F21" s="43">
        <v>0</v>
      </c>
      <c r="G21" s="41">
        <v>0</v>
      </c>
      <c r="H21" s="44" t="s">
        <v>10</v>
      </c>
      <c r="I21" s="43">
        <v>0</v>
      </c>
      <c r="J21" s="26" t="s">
        <v>1</v>
      </c>
      <c r="K21" s="41">
        <v>0</v>
      </c>
      <c r="L21" s="44" t="s">
        <v>10</v>
      </c>
      <c r="M21" s="43">
        <v>0</v>
      </c>
      <c r="N21" s="41">
        <v>0</v>
      </c>
      <c r="O21" s="44" t="s">
        <v>10</v>
      </c>
      <c r="P21" s="43">
        <v>0</v>
      </c>
      <c r="Q21" s="41">
        <v>0</v>
      </c>
      <c r="R21" s="44" t="s">
        <v>10</v>
      </c>
      <c r="S21" s="43">
        <v>0</v>
      </c>
      <c r="T21" s="41">
        <v>0</v>
      </c>
      <c r="U21" s="44" t="s">
        <v>10</v>
      </c>
      <c r="V21" s="43">
        <v>0</v>
      </c>
      <c r="W21" s="41">
        <v>0</v>
      </c>
      <c r="X21" s="44" t="s">
        <v>10</v>
      </c>
      <c r="Y21" s="43">
        <v>0</v>
      </c>
      <c r="Z21" s="27">
        <f t="shared" si="0"/>
        <v>0</v>
      </c>
      <c r="AA21" s="22">
        <f t="shared" si="1"/>
        <v>0</v>
      </c>
      <c r="AB21" s="29"/>
      <c r="AC21" s="53"/>
    </row>
    <row r="22" spans="1:29" ht="9.9" customHeight="1" thickBot="1" x14ac:dyDescent="0.3">
      <c r="A22" s="9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4"/>
      <c r="AB22" s="4"/>
      <c r="AC22" s="59">
        <f>Z14+Z16</f>
        <v>0</v>
      </c>
    </row>
    <row r="23" spans="1:29" ht="15" customHeight="1" thickBot="1" x14ac:dyDescent="0.3">
      <c r="A23" s="7"/>
      <c r="B23" s="103"/>
      <c r="C23" s="106"/>
      <c r="D23" s="123"/>
      <c r="E23" s="124"/>
      <c r="F23" s="124"/>
      <c r="G23" s="125"/>
      <c r="H23" s="126"/>
      <c r="I23" s="106"/>
      <c r="J23" s="127"/>
      <c r="K23" s="128"/>
      <c r="L23" s="128"/>
      <c r="M23" s="105"/>
      <c r="N23" s="129" t="s">
        <v>32</v>
      </c>
      <c r="O23" s="130"/>
      <c r="P23" s="130"/>
      <c r="Q23" s="130"/>
      <c r="R23" s="130"/>
      <c r="S23" s="130"/>
      <c r="T23" s="129" t="s">
        <v>33</v>
      </c>
      <c r="U23" s="138"/>
      <c r="V23" s="138"/>
      <c r="W23" s="138"/>
      <c r="X23" s="138"/>
      <c r="Y23" s="139"/>
      <c r="Z23" s="104" t="s">
        <v>29</v>
      </c>
      <c r="AA23" s="57"/>
      <c r="AB23" s="57"/>
      <c r="AC23" s="90" t="s">
        <v>28</v>
      </c>
    </row>
    <row r="24" spans="1:29" ht="15" customHeight="1" thickBot="1" x14ac:dyDescent="0.3">
      <c r="A24" s="8"/>
      <c r="B24" s="101" t="s">
        <v>17</v>
      </c>
      <c r="C24" s="102">
        <f>C12+1</f>
        <v>2</v>
      </c>
      <c r="D24" s="142">
        <f>I12+1</f>
        <v>44641</v>
      </c>
      <c r="E24" s="143"/>
      <c r="F24" s="143"/>
      <c r="G24" s="143"/>
      <c r="H24" s="45" t="s">
        <v>18</v>
      </c>
      <c r="I24" s="161">
        <f>D24+6</f>
        <v>44647</v>
      </c>
      <c r="J24" s="162"/>
      <c r="K24" s="162"/>
      <c r="L24" s="162"/>
      <c r="M24" s="162"/>
      <c r="N24" s="163">
        <f>SUM(Z26:Z33)</f>
        <v>0</v>
      </c>
      <c r="O24" s="164"/>
      <c r="P24" s="164"/>
      <c r="Q24" s="164"/>
      <c r="R24" s="164"/>
      <c r="S24" s="165"/>
      <c r="T24" s="157">
        <f>N24+T12</f>
        <v>0</v>
      </c>
      <c r="U24" s="158"/>
      <c r="V24" s="158"/>
      <c r="W24" s="159"/>
      <c r="X24" s="159"/>
      <c r="Y24" s="160"/>
      <c r="Z24" s="92">
        <f>T24/M$9</f>
        <v>0</v>
      </c>
      <c r="AA24" s="4"/>
      <c r="AB24" s="4"/>
      <c r="AC24" s="91">
        <f>AC$9</f>
        <v>0</v>
      </c>
    </row>
    <row r="25" spans="1:29" ht="15" customHeight="1" thickBot="1" x14ac:dyDescent="0.35">
      <c r="A25" s="8"/>
      <c r="B25" s="33"/>
      <c r="C25" s="19"/>
      <c r="D25" s="121" t="s">
        <v>16</v>
      </c>
      <c r="E25" s="121"/>
      <c r="F25" s="122"/>
      <c r="G25" s="121" t="s">
        <v>9</v>
      </c>
      <c r="H25" s="121"/>
      <c r="I25" s="122"/>
      <c r="J25" s="10" t="s">
        <v>0</v>
      </c>
      <c r="K25" s="121" t="s">
        <v>11</v>
      </c>
      <c r="L25" s="121"/>
      <c r="M25" s="122"/>
      <c r="N25" s="121" t="s">
        <v>12</v>
      </c>
      <c r="O25" s="121"/>
      <c r="P25" s="122"/>
      <c r="Q25" s="121" t="s">
        <v>13</v>
      </c>
      <c r="R25" s="121"/>
      <c r="S25" s="122"/>
      <c r="T25" s="121" t="s">
        <v>14</v>
      </c>
      <c r="U25" s="121"/>
      <c r="V25" s="122"/>
      <c r="W25" s="121" t="s">
        <v>15</v>
      </c>
      <c r="X25" s="121"/>
      <c r="Y25" s="122"/>
      <c r="Z25" s="58" t="s">
        <v>20</v>
      </c>
      <c r="AA25" s="5">
        <v>864</v>
      </c>
      <c r="AB25" s="5"/>
      <c r="AC25" s="191" t="s">
        <v>19</v>
      </c>
    </row>
    <row r="26" spans="1:29" ht="15" customHeight="1" thickBot="1" x14ac:dyDescent="0.3">
      <c r="A26" s="9"/>
      <c r="B26" s="34" t="s">
        <v>2</v>
      </c>
      <c r="C26" s="28"/>
      <c r="D26" s="79">
        <v>0</v>
      </c>
      <c r="E26" s="75" t="s">
        <v>10</v>
      </c>
      <c r="F26" s="76">
        <v>0</v>
      </c>
      <c r="G26" s="74">
        <v>0</v>
      </c>
      <c r="H26" s="75" t="s">
        <v>10</v>
      </c>
      <c r="I26" s="76">
        <v>0</v>
      </c>
      <c r="J26" s="77" t="s">
        <v>1</v>
      </c>
      <c r="K26" s="74">
        <v>0</v>
      </c>
      <c r="L26" s="75" t="s">
        <v>10</v>
      </c>
      <c r="M26" s="76">
        <v>0</v>
      </c>
      <c r="N26" s="74">
        <v>0</v>
      </c>
      <c r="O26" s="75" t="s">
        <v>10</v>
      </c>
      <c r="P26" s="76">
        <v>0</v>
      </c>
      <c r="Q26" s="74">
        <v>0</v>
      </c>
      <c r="R26" s="75" t="s">
        <v>10</v>
      </c>
      <c r="S26" s="76">
        <v>0</v>
      </c>
      <c r="T26" s="74">
        <v>0</v>
      </c>
      <c r="U26" s="75" t="s">
        <v>10</v>
      </c>
      <c r="V26" s="76">
        <v>0</v>
      </c>
      <c r="W26" s="74">
        <v>0</v>
      </c>
      <c r="X26" s="75" t="s">
        <v>10</v>
      </c>
      <c r="Y26" s="76">
        <v>0</v>
      </c>
      <c r="Z26" s="78">
        <f>AA26/60</f>
        <v>0</v>
      </c>
      <c r="AA26" s="22">
        <f>SUM($D26,$G26,$K26,$N26,$Q26,$T26,$W26)*60+$F26+$I26+$M26+$P26+$S26+$V26+$Y26</f>
        <v>0</v>
      </c>
      <c r="AB26" s="29"/>
      <c r="AC26" s="191" t="s">
        <v>24</v>
      </c>
    </row>
    <row r="27" spans="1:29" ht="15" customHeight="1" x14ac:dyDescent="0.25">
      <c r="A27" s="9"/>
      <c r="B27" s="34" t="s">
        <v>3</v>
      </c>
      <c r="C27" s="28"/>
      <c r="D27" s="80">
        <v>0</v>
      </c>
      <c r="E27" s="3" t="s">
        <v>10</v>
      </c>
      <c r="F27" s="42">
        <v>0</v>
      </c>
      <c r="G27" s="40">
        <v>0</v>
      </c>
      <c r="H27" s="3" t="s">
        <v>10</v>
      </c>
      <c r="I27" s="42">
        <v>0</v>
      </c>
      <c r="J27" s="1" t="s">
        <v>1</v>
      </c>
      <c r="K27" s="40">
        <v>0</v>
      </c>
      <c r="L27" s="3" t="s">
        <v>10</v>
      </c>
      <c r="M27" s="42">
        <v>0</v>
      </c>
      <c r="N27" s="40">
        <v>0</v>
      </c>
      <c r="O27" s="3" t="s">
        <v>10</v>
      </c>
      <c r="P27" s="42">
        <v>0</v>
      </c>
      <c r="Q27" s="40">
        <v>0</v>
      </c>
      <c r="R27" s="3" t="s">
        <v>10</v>
      </c>
      <c r="S27" s="42">
        <v>0</v>
      </c>
      <c r="T27" s="40">
        <v>0</v>
      </c>
      <c r="U27" s="3" t="s">
        <v>10</v>
      </c>
      <c r="V27" s="42">
        <v>0</v>
      </c>
      <c r="W27" s="40">
        <v>0</v>
      </c>
      <c r="X27" s="3" t="s">
        <v>10</v>
      </c>
      <c r="Y27" s="42">
        <v>0</v>
      </c>
      <c r="Z27" s="25">
        <f t="shared" ref="Z27:Z33" si="2">AA27/60</f>
        <v>0</v>
      </c>
      <c r="AA27" s="22">
        <f t="shared" ref="AA27:AA33" si="3">SUM($D27,$G27,$K27,$N27,$Q27,$T27,$W27)*60+$F27+$I27+$M27+$P27+$S27+$V27+$Y27</f>
        <v>0</v>
      </c>
      <c r="AB27" s="29"/>
      <c r="AC27" s="2"/>
    </row>
    <row r="28" spans="1:29" ht="15" customHeight="1" x14ac:dyDescent="0.25">
      <c r="A28" s="9"/>
      <c r="B28" s="35" t="s">
        <v>4</v>
      </c>
      <c r="C28" s="30"/>
      <c r="D28" s="82">
        <v>0</v>
      </c>
      <c r="E28" s="70" t="s">
        <v>10</v>
      </c>
      <c r="F28" s="71">
        <v>0</v>
      </c>
      <c r="G28" s="69">
        <v>0</v>
      </c>
      <c r="H28" s="70" t="s">
        <v>10</v>
      </c>
      <c r="I28" s="71">
        <v>0</v>
      </c>
      <c r="J28" s="72" t="s">
        <v>1</v>
      </c>
      <c r="K28" s="69">
        <v>0</v>
      </c>
      <c r="L28" s="70" t="s">
        <v>10</v>
      </c>
      <c r="M28" s="71">
        <v>0</v>
      </c>
      <c r="N28" s="69">
        <v>0</v>
      </c>
      <c r="O28" s="70" t="s">
        <v>10</v>
      </c>
      <c r="P28" s="71">
        <v>0</v>
      </c>
      <c r="Q28" s="69">
        <v>0</v>
      </c>
      <c r="R28" s="70" t="s">
        <v>10</v>
      </c>
      <c r="S28" s="71">
        <v>0</v>
      </c>
      <c r="T28" s="69">
        <v>0</v>
      </c>
      <c r="U28" s="70" t="s">
        <v>10</v>
      </c>
      <c r="V28" s="71">
        <v>0</v>
      </c>
      <c r="W28" s="69">
        <v>0</v>
      </c>
      <c r="X28" s="70" t="s">
        <v>10</v>
      </c>
      <c r="Y28" s="71">
        <v>0</v>
      </c>
      <c r="Z28" s="73">
        <f t="shared" si="2"/>
        <v>0</v>
      </c>
      <c r="AA28" s="22">
        <f t="shared" si="3"/>
        <v>0</v>
      </c>
      <c r="AB28" s="29"/>
      <c r="AC28" s="107"/>
    </row>
    <row r="29" spans="1:29" ht="15" customHeight="1" x14ac:dyDescent="0.25">
      <c r="A29" s="9"/>
      <c r="B29" s="34" t="s">
        <v>6</v>
      </c>
      <c r="C29" s="31"/>
      <c r="D29" s="84">
        <v>0</v>
      </c>
      <c r="E29" s="85" t="s">
        <v>10</v>
      </c>
      <c r="F29" s="86">
        <v>0</v>
      </c>
      <c r="G29" s="87">
        <v>0</v>
      </c>
      <c r="H29" s="85" t="s">
        <v>10</v>
      </c>
      <c r="I29" s="86">
        <v>0</v>
      </c>
      <c r="J29" s="88" t="s">
        <v>1</v>
      </c>
      <c r="K29" s="87">
        <v>0</v>
      </c>
      <c r="L29" s="85" t="s">
        <v>10</v>
      </c>
      <c r="M29" s="86">
        <v>0</v>
      </c>
      <c r="N29" s="87">
        <v>0</v>
      </c>
      <c r="O29" s="85" t="s">
        <v>10</v>
      </c>
      <c r="P29" s="86">
        <v>0</v>
      </c>
      <c r="Q29" s="87">
        <v>0</v>
      </c>
      <c r="R29" s="85" t="s">
        <v>10</v>
      </c>
      <c r="S29" s="86">
        <v>0</v>
      </c>
      <c r="T29" s="87">
        <v>0</v>
      </c>
      <c r="U29" s="85" t="s">
        <v>10</v>
      </c>
      <c r="V29" s="86">
        <v>0</v>
      </c>
      <c r="W29" s="87">
        <v>0</v>
      </c>
      <c r="X29" s="85" t="s">
        <v>10</v>
      </c>
      <c r="Y29" s="86">
        <v>0</v>
      </c>
      <c r="Z29" s="89">
        <f t="shared" si="2"/>
        <v>0</v>
      </c>
      <c r="AA29" s="22">
        <f t="shared" si="3"/>
        <v>0</v>
      </c>
      <c r="AB29" s="29"/>
      <c r="AC29" s="107"/>
    </row>
    <row r="30" spans="1:29" ht="15" customHeight="1" x14ac:dyDescent="0.25">
      <c r="A30" s="9"/>
      <c r="B30" s="34" t="s">
        <v>5</v>
      </c>
      <c r="C30" s="31"/>
      <c r="D30" s="80">
        <v>0</v>
      </c>
      <c r="E30" s="3" t="s">
        <v>10</v>
      </c>
      <c r="F30" s="42">
        <v>0</v>
      </c>
      <c r="G30" s="40">
        <v>0</v>
      </c>
      <c r="H30" s="3" t="s">
        <v>10</v>
      </c>
      <c r="I30" s="42">
        <v>0</v>
      </c>
      <c r="J30" s="1" t="s">
        <v>1</v>
      </c>
      <c r="K30" s="40">
        <v>0</v>
      </c>
      <c r="L30" s="3" t="s">
        <v>10</v>
      </c>
      <c r="M30" s="42">
        <v>0</v>
      </c>
      <c r="N30" s="40">
        <v>0</v>
      </c>
      <c r="O30" s="3" t="s">
        <v>10</v>
      </c>
      <c r="P30" s="42">
        <v>0</v>
      </c>
      <c r="Q30" s="40">
        <v>0</v>
      </c>
      <c r="R30" s="3" t="s">
        <v>10</v>
      </c>
      <c r="S30" s="42">
        <v>0</v>
      </c>
      <c r="T30" s="40">
        <v>0</v>
      </c>
      <c r="U30" s="3" t="s">
        <v>10</v>
      </c>
      <c r="V30" s="42">
        <v>0</v>
      </c>
      <c r="W30" s="40">
        <v>0</v>
      </c>
      <c r="X30" s="3" t="s">
        <v>10</v>
      </c>
      <c r="Y30" s="42">
        <v>0</v>
      </c>
      <c r="Z30" s="25">
        <f t="shared" si="2"/>
        <v>0</v>
      </c>
      <c r="AA30" s="22">
        <f t="shared" si="3"/>
        <v>0</v>
      </c>
      <c r="AB30" s="29"/>
      <c r="AC30" s="49"/>
    </row>
    <row r="31" spans="1:29" ht="15" customHeight="1" x14ac:dyDescent="0.25">
      <c r="A31" s="9"/>
      <c r="B31" s="36" t="s">
        <v>7</v>
      </c>
      <c r="C31" s="32"/>
      <c r="D31" s="80">
        <v>0</v>
      </c>
      <c r="E31" s="3" t="s">
        <v>10</v>
      </c>
      <c r="F31" s="42">
        <v>0</v>
      </c>
      <c r="G31" s="40">
        <v>0</v>
      </c>
      <c r="H31" s="3" t="s">
        <v>10</v>
      </c>
      <c r="I31" s="42">
        <v>0</v>
      </c>
      <c r="J31" s="1" t="s">
        <v>1</v>
      </c>
      <c r="K31" s="40">
        <v>0</v>
      </c>
      <c r="L31" s="3" t="s">
        <v>10</v>
      </c>
      <c r="M31" s="42">
        <v>0</v>
      </c>
      <c r="N31" s="40">
        <v>0</v>
      </c>
      <c r="O31" s="3" t="s">
        <v>10</v>
      </c>
      <c r="P31" s="42">
        <v>0</v>
      </c>
      <c r="Q31" s="40">
        <v>0</v>
      </c>
      <c r="R31" s="3" t="s">
        <v>10</v>
      </c>
      <c r="S31" s="42">
        <v>0</v>
      </c>
      <c r="T31" s="40">
        <v>0</v>
      </c>
      <c r="U31" s="3" t="s">
        <v>10</v>
      </c>
      <c r="V31" s="42">
        <v>0</v>
      </c>
      <c r="W31" s="40">
        <v>0</v>
      </c>
      <c r="X31" s="3" t="s">
        <v>10</v>
      </c>
      <c r="Y31" s="42">
        <v>0</v>
      </c>
      <c r="Z31" s="25">
        <f t="shared" si="2"/>
        <v>0</v>
      </c>
      <c r="AA31" s="22">
        <f t="shared" si="3"/>
        <v>0</v>
      </c>
      <c r="AB31" s="29"/>
      <c r="AC31" s="49"/>
    </row>
    <row r="32" spans="1:29" ht="15" customHeight="1" x14ac:dyDescent="0.25">
      <c r="A32" s="9"/>
      <c r="B32" s="35" t="s">
        <v>8</v>
      </c>
      <c r="C32" s="30"/>
      <c r="D32" s="80">
        <v>0</v>
      </c>
      <c r="E32" s="3" t="s">
        <v>10</v>
      </c>
      <c r="F32" s="42">
        <v>0</v>
      </c>
      <c r="G32" s="40">
        <v>0</v>
      </c>
      <c r="H32" s="3" t="s">
        <v>10</v>
      </c>
      <c r="I32" s="42">
        <v>0</v>
      </c>
      <c r="J32" s="1" t="s">
        <v>1</v>
      </c>
      <c r="K32" s="40">
        <v>0</v>
      </c>
      <c r="L32" s="3" t="s">
        <v>10</v>
      </c>
      <c r="M32" s="42">
        <v>0</v>
      </c>
      <c r="N32" s="40">
        <v>0</v>
      </c>
      <c r="O32" s="3" t="s">
        <v>10</v>
      </c>
      <c r="P32" s="42">
        <v>0</v>
      </c>
      <c r="Q32" s="40">
        <v>0</v>
      </c>
      <c r="R32" s="3" t="s">
        <v>10</v>
      </c>
      <c r="S32" s="42">
        <v>0</v>
      </c>
      <c r="T32" s="40">
        <v>0</v>
      </c>
      <c r="U32" s="3" t="s">
        <v>10</v>
      </c>
      <c r="V32" s="42">
        <v>0</v>
      </c>
      <c r="W32" s="40">
        <v>0</v>
      </c>
      <c r="X32" s="3" t="s">
        <v>10</v>
      </c>
      <c r="Y32" s="42">
        <v>0</v>
      </c>
      <c r="Z32" s="25">
        <f t="shared" si="2"/>
        <v>0</v>
      </c>
      <c r="AA32" s="22">
        <f t="shared" si="3"/>
        <v>0</v>
      </c>
      <c r="AB32" s="29"/>
      <c r="AC32" s="49"/>
    </row>
    <row r="33" spans="1:29" ht="15" customHeight="1" thickBot="1" x14ac:dyDescent="0.3">
      <c r="A33" s="9"/>
      <c r="B33" s="51" t="s">
        <v>21</v>
      </c>
      <c r="C33" s="37"/>
      <c r="D33" s="81">
        <v>0</v>
      </c>
      <c r="E33" s="44" t="s">
        <v>10</v>
      </c>
      <c r="F33" s="43">
        <v>0</v>
      </c>
      <c r="G33" s="41">
        <v>0</v>
      </c>
      <c r="H33" s="44" t="s">
        <v>10</v>
      </c>
      <c r="I33" s="43">
        <v>0</v>
      </c>
      <c r="J33" s="26" t="s">
        <v>1</v>
      </c>
      <c r="K33" s="41">
        <v>0</v>
      </c>
      <c r="L33" s="44" t="s">
        <v>10</v>
      </c>
      <c r="M33" s="43">
        <v>0</v>
      </c>
      <c r="N33" s="41">
        <v>0</v>
      </c>
      <c r="O33" s="44" t="s">
        <v>10</v>
      </c>
      <c r="P33" s="43">
        <v>0</v>
      </c>
      <c r="Q33" s="41">
        <v>0</v>
      </c>
      <c r="R33" s="44" t="s">
        <v>10</v>
      </c>
      <c r="S33" s="43">
        <v>0</v>
      </c>
      <c r="T33" s="41">
        <v>0</v>
      </c>
      <c r="U33" s="44" t="s">
        <v>10</v>
      </c>
      <c r="V33" s="43">
        <v>0</v>
      </c>
      <c r="W33" s="41">
        <v>0</v>
      </c>
      <c r="X33" s="44" t="s">
        <v>10</v>
      </c>
      <c r="Y33" s="43">
        <v>0</v>
      </c>
      <c r="Z33" s="27">
        <f t="shared" si="2"/>
        <v>0</v>
      </c>
      <c r="AA33" s="22">
        <f t="shared" si="3"/>
        <v>0</v>
      </c>
      <c r="AB33" s="29"/>
      <c r="AC33" s="53"/>
    </row>
    <row r="34" spans="1:29" ht="15" customHeight="1" thickBot="1" x14ac:dyDescent="0.3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4"/>
      <c r="AB34" s="4"/>
      <c r="AC34" s="59">
        <f>Z26+Z28</f>
        <v>0</v>
      </c>
    </row>
    <row r="35" spans="1:29" ht="15" customHeight="1" thickBot="1" x14ac:dyDescent="0.3">
      <c r="B35" s="103"/>
      <c r="C35" s="106"/>
      <c r="D35" s="123"/>
      <c r="E35" s="124"/>
      <c r="F35" s="124"/>
      <c r="G35" s="125"/>
      <c r="H35" s="126"/>
      <c r="I35" s="106"/>
      <c r="J35" s="127"/>
      <c r="K35" s="128"/>
      <c r="L35" s="128"/>
      <c r="M35" s="105"/>
      <c r="N35" s="129" t="s">
        <v>32</v>
      </c>
      <c r="O35" s="130"/>
      <c r="P35" s="130"/>
      <c r="Q35" s="130"/>
      <c r="R35" s="130"/>
      <c r="S35" s="130"/>
      <c r="T35" s="129" t="s">
        <v>33</v>
      </c>
      <c r="U35" s="138"/>
      <c r="V35" s="138"/>
      <c r="W35" s="138"/>
      <c r="X35" s="138"/>
      <c r="Y35" s="139"/>
      <c r="Z35" s="104" t="s">
        <v>29</v>
      </c>
      <c r="AA35" s="57"/>
      <c r="AB35" s="57"/>
      <c r="AC35" s="90" t="s">
        <v>28</v>
      </c>
    </row>
    <row r="36" spans="1:29" ht="15" customHeight="1" thickBot="1" x14ac:dyDescent="0.35">
      <c r="B36" s="23" t="s">
        <v>17</v>
      </c>
      <c r="C36" s="24">
        <f>C24+1</f>
        <v>3</v>
      </c>
      <c r="D36" s="142">
        <f>I24+1</f>
        <v>44648</v>
      </c>
      <c r="E36" s="143"/>
      <c r="F36" s="143"/>
      <c r="G36" s="143"/>
      <c r="H36" s="45" t="s">
        <v>18</v>
      </c>
      <c r="I36" s="161">
        <f>D36+6</f>
        <v>44654</v>
      </c>
      <c r="J36" s="162"/>
      <c r="K36" s="162"/>
      <c r="L36" s="162"/>
      <c r="M36" s="162"/>
      <c r="N36" s="163">
        <f>SUM(Z38:Z45)</f>
        <v>0</v>
      </c>
      <c r="O36" s="164"/>
      <c r="P36" s="164"/>
      <c r="Q36" s="164"/>
      <c r="R36" s="164"/>
      <c r="S36" s="165"/>
      <c r="T36" s="157">
        <f>N36+T24</f>
        <v>0</v>
      </c>
      <c r="U36" s="158"/>
      <c r="V36" s="158"/>
      <c r="W36" s="159"/>
      <c r="X36" s="159"/>
      <c r="Y36" s="160"/>
      <c r="Z36" s="92">
        <f>T36/M$9</f>
        <v>0</v>
      </c>
      <c r="AA36" s="4"/>
      <c r="AB36" s="4"/>
      <c r="AC36" s="91">
        <f>AC$9</f>
        <v>0</v>
      </c>
    </row>
    <row r="37" spans="1:29" ht="15" customHeight="1" thickBot="1" x14ac:dyDescent="0.35">
      <c r="B37" s="33"/>
      <c r="C37" s="19"/>
      <c r="D37" s="121" t="s">
        <v>16</v>
      </c>
      <c r="E37" s="121"/>
      <c r="F37" s="122"/>
      <c r="G37" s="121" t="s">
        <v>9</v>
      </c>
      <c r="H37" s="121"/>
      <c r="I37" s="122"/>
      <c r="J37" s="10" t="s">
        <v>0</v>
      </c>
      <c r="K37" s="121" t="s">
        <v>11</v>
      </c>
      <c r="L37" s="121"/>
      <c r="M37" s="122"/>
      <c r="N37" s="121" t="s">
        <v>12</v>
      </c>
      <c r="O37" s="121"/>
      <c r="P37" s="122"/>
      <c r="Q37" s="121" t="s">
        <v>13</v>
      </c>
      <c r="R37" s="121"/>
      <c r="S37" s="122"/>
      <c r="T37" s="121" t="s">
        <v>14</v>
      </c>
      <c r="U37" s="121"/>
      <c r="V37" s="122"/>
      <c r="W37" s="121" t="s">
        <v>15</v>
      </c>
      <c r="X37" s="121"/>
      <c r="Y37" s="122"/>
      <c r="Z37" s="58" t="s">
        <v>20</v>
      </c>
      <c r="AA37" s="5">
        <v>864</v>
      </c>
      <c r="AB37" s="5"/>
      <c r="AC37" s="191" t="s">
        <v>19</v>
      </c>
    </row>
    <row r="38" spans="1:29" ht="15" customHeight="1" thickBot="1" x14ac:dyDescent="0.3">
      <c r="B38" s="34" t="s">
        <v>2</v>
      </c>
      <c r="C38" s="28"/>
      <c r="D38" s="79">
        <v>0</v>
      </c>
      <c r="E38" s="75" t="s">
        <v>10</v>
      </c>
      <c r="F38" s="76">
        <v>0</v>
      </c>
      <c r="G38" s="74">
        <v>0</v>
      </c>
      <c r="H38" s="75" t="s">
        <v>10</v>
      </c>
      <c r="I38" s="76">
        <v>0</v>
      </c>
      <c r="J38" s="77" t="s">
        <v>1</v>
      </c>
      <c r="K38" s="74">
        <v>0</v>
      </c>
      <c r="L38" s="75" t="s">
        <v>10</v>
      </c>
      <c r="M38" s="76">
        <v>0</v>
      </c>
      <c r="N38" s="74">
        <v>0</v>
      </c>
      <c r="O38" s="75" t="s">
        <v>10</v>
      </c>
      <c r="P38" s="76">
        <v>0</v>
      </c>
      <c r="Q38" s="74">
        <v>0</v>
      </c>
      <c r="R38" s="75" t="s">
        <v>10</v>
      </c>
      <c r="S38" s="76">
        <v>0</v>
      </c>
      <c r="T38" s="74">
        <v>0</v>
      </c>
      <c r="U38" s="75" t="s">
        <v>10</v>
      </c>
      <c r="V38" s="76">
        <v>0</v>
      </c>
      <c r="W38" s="74">
        <v>0</v>
      </c>
      <c r="X38" s="75" t="s">
        <v>10</v>
      </c>
      <c r="Y38" s="76">
        <v>0</v>
      </c>
      <c r="Z38" s="78">
        <f>AA38/60</f>
        <v>0</v>
      </c>
      <c r="AA38" s="6">
        <f>SUM($D38,$G38,$K38,$N38,$Q38,$T38,$W38)*60+$F38+$I38+$M38+$P38+$S38+$V38+$Y38</f>
        <v>0</v>
      </c>
      <c r="AB38" s="29"/>
      <c r="AC38" s="191" t="s">
        <v>24</v>
      </c>
    </row>
    <row r="39" spans="1:29" ht="15" customHeight="1" x14ac:dyDescent="0.25">
      <c r="B39" s="34" t="s">
        <v>3</v>
      </c>
      <c r="C39" s="28"/>
      <c r="D39" s="80">
        <v>0</v>
      </c>
      <c r="E39" s="3" t="s">
        <v>10</v>
      </c>
      <c r="F39" s="42">
        <v>0</v>
      </c>
      <c r="G39" s="40">
        <v>0</v>
      </c>
      <c r="H39" s="3" t="s">
        <v>10</v>
      </c>
      <c r="I39" s="42">
        <v>0</v>
      </c>
      <c r="J39" s="1" t="s">
        <v>1</v>
      </c>
      <c r="K39" s="40">
        <v>0</v>
      </c>
      <c r="L39" s="3" t="s">
        <v>10</v>
      </c>
      <c r="M39" s="42">
        <v>0</v>
      </c>
      <c r="N39" s="40">
        <v>0</v>
      </c>
      <c r="O39" s="3" t="s">
        <v>10</v>
      </c>
      <c r="P39" s="42">
        <v>0</v>
      </c>
      <c r="Q39" s="40">
        <v>0</v>
      </c>
      <c r="R39" s="3" t="s">
        <v>10</v>
      </c>
      <c r="S39" s="42">
        <v>0</v>
      </c>
      <c r="T39" s="40">
        <v>0</v>
      </c>
      <c r="U39" s="3" t="s">
        <v>10</v>
      </c>
      <c r="V39" s="42">
        <v>0</v>
      </c>
      <c r="W39" s="40">
        <v>0</v>
      </c>
      <c r="X39" s="3" t="s">
        <v>10</v>
      </c>
      <c r="Y39" s="42">
        <v>0</v>
      </c>
      <c r="Z39" s="25">
        <f t="shared" ref="Z39:Z45" si="4">AA39/60</f>
        <v>0</v>
      </c>
      <c r="AA39" s="6">
        <f t="shared" ref="AA39:AA45" si="5">SUM($D39,$G39,$K39,$N39,$Q39,$T39,$W39)*60+$F39+$I39+$M39+$P39+$S39+$V39+$Y39</f>
        <v>0</v>
      </c>
      <c r="AB39" s="29"/>
      <c r="AC39" s="49"/>
    </row>
    <row r="40" spans="1:29" ht="15" customHeight="1" x14ac:dyDescent="0.25">
      <c r="B40" s="35" t="s">
        <v>4</v>
      </c>
      <c r="C40" s="30"/>
      <c r="D40" s="82">
        <v>0</v>
      </c>
      <c r="E40" s="70" t="s">
        <v>10</v>
      </c>
      <c r="F40" s="71">
        <v>0</v>
      </c>
      <c r="G40" s="69">
        <v>0</v>
      </c>
      <c r="H40" s="70" t="s">
        <v>10</v>
      </c>
      <c r="I40" s="71">
        <v>0</v>
      </c>
      <c r="J40" s="72" t="s">
        <v>1</v>
      </c>
      <c r="K40" s="69">
        <v>0</v>
      </c>
      <c r="L40" s="70" t="s">
        <v>10</v>
      </c>
      <c r="M40" s="71">
        <v>0</v>
      </c>
      <c r="N40" s="69">
        <v>0</v>
      </c>
      <c r="O40" s="70" t="s">
        <v>10</v>
      </c>
      <c r="P40" s="71">
        <v>0</v>
      </c>
      <c r="Q40" s="69">
        <v>0</v>
      </c>
      <c r="R40" s="70" t="s">
        <v>10</v>
      </c>
      <c r="S40" s="71">
        <v>0</v>
      </c>
      <c r="T40" s="69">
        <v>0</v>
      </c>
      <c r="U40" s="70" t="s">
        <v>10</v>
      </c>
      <c r="V40" s="71">
        <v>0</v>
      </c>
      <c r="W40" s="69">
        <v>0</v>
      </c>
      <c r="X40" s="70" t="s">
        <v>10</v>
      </c>
      <c r="Y40" s="71">
        <v>0</v>
      </c>
      <c r="Z40" s="73">
        <f t="shared" si="4"/>
        <v>0</v>
      </c>
      <c r="AA40" s="6">
        <f t="shared" si="5"/>
        <v>0</v>
      </c>
      <c r="AB40" s="29"/>
      <c r="AC40" s="49"/>
    </row>
    <row r="41" spans="1:29" ht="15" customHeight="1" x14ac:dyDescent="0.25">
      <c r="B41" s="34" t="s">
        <v>6</v>
      </c>
      <c r="C41" s="31"/>
      <c r="D41" s="84">
        <v>0</v>
      </c>
      <c r="E41" s="85" t="s">
        <v>10</v>
      </c>
      <c r="F41" s="86">
        <v>0</v>
      </c>
      <c r="G41" s="87">
        <v>0</v>
      </c>
      <c r="H41" s="85" t="s">
        <v>10</v>
      </c>
      <c r="I41" s="86">
        <v>0</v>
      </c>
      <c r="J41" s="88" t="s">
        <v>1</v>
      </c>
      <c r="K41" s="87">
        <v>0</v>
      </c>
      <c r="L41" s="85" t="s">
        <v>10</v>
      </c>
      <c r="M41" s="86">
        <v>0</v>
      </c>
      <c r="N41" s="87">
        <v>0</v>
      </c>
      <c r="O41" s="85" t="s">
        <v>10</v>
      </c>
      <c r="P41" s="86">
        <v>0</v>
      </c>
      <c r="Q41" s="87">
        <v>0</v>
      </c>
      <c r="R41" s="85" t="s">
        <v>10</v>
      </c>
      <c r="S41" s="86">
        <v>0</v>
      </c>
      <c r="T41" s="87">
        <v>0</v>
      </c>
      <c r="U41" s="85" t="s">
        <v>10</v>
      </c>
      <c r="V41" s="86">
        <v>0</v>
      </c>
      <c r="W41" s="87">
        <v>0</v>
      </c>
      <c r="X41" s="85" t="s">
        <v>10</v>
      </c>
      <c r="Y41" s="86">
        <v>0</v>
      </c>
      <c r="Z41" s="89">
        <f t="shared" si="4"/>
        <v>0</v>
      </c>
      <c r="AA41" s="6">
        <f t="shared" si="5"/>
        <v>0</v>
      </c>
      <c r="AB41" s="29"/>
      <c r="AC41" s="49"/>
    </row>
    <row r="42" spans="1:29" ht="15" customHeight="1" x14ac:dyDescent="0.25">
      <c r="B42" s="34" t="s">
        <v>5</v>
      </c>
      <c r="C42" s="31"/>
      <c r="D42" s="80">
        <v>0</v>
      </c>
      <c r="E42" s="3" t="s">
        <v>10</v>
      </c>
      <c r="F42" s="42">
        <v>0</v>
      </c>
      <c r="G42" s="40">
        <v>0</v>
      </c>
      <c r="H42" s="3" t="s">
        <v>10</v>
      </c>
      <c r="I42" s="42">
        <v>0</v>
      </c>
      <c r="J42" s="1" t="s">
        <v>1</v>
      </c>
      <c r="K42" s="40">
        <v>0</v>
      </c>
      <c r="L42" s="3" t="s">
        <v>10</v>
      </c>
      <c r="M42" s="42">
        <v>0</v>
      </c>
      <c r="N42" s="40">
        <v>0</v>
      </c>
      <c r="O42" s="3" t="s">
        <v>10</v>
      </c>
      <c r="P42" s="42">
        <v>0</v>
      </c>
      <c r="Q42" s="40">
        <v>0</v>
      </c>
      <c r="R42" s="3" t="s">
        <v>10</v>
      </c>
      <c r="S42" s="42">
        <v>0</v>
      </c>
      <c r="T42" s="40">
        <v>0</v>
      </c>
      <c r="U42" s="3" t="s">
        <v>10</v>
      </c>
      <c r="V42" s="42">
        <v>0</v>
      </c>
      <c r="W42" s="40">
        <v>0</v>
      </c>
      <c r="X42" s="3" t="s">
        <v>10</v>
      </c>
      <c r="Y42" s="42">
        <v>0</v>
      </c>
      <c r="Z42" s="25">
        <f t="shared" si="4"/>
        <v>0</v>
      </c>
      <c r="AA42" s="6">
        <f t="shared" si="5"/>
        <v>0</v>
      </c>
      <c r="AB42" s="29"/>
      <c r="AC42" s="49"/>
    </row>
    <row r="43" spans="1:29" ht="15" customHeight="1" x14ac:dyDescent="0.25">
      <c r="B43" s="36" t="s">
        <v>7</v>
      </c>
      <c r="C43" s="32"/>
      <c r="D43" s="80">
        <v>0</v>
      </c>
      <c r="E43" s="3" t="s">
        <v>10</v>
      </c>
      <c r="F43" s="42">
        <v>0</v>
      </c>
      <c r="G43" s="40">
        <v>0</v>
      </c>
      <c r="H43" s="3" t="s">
        <v>10</v>
      </c>
      <c r="I43" s="42">
        <v>0</v>
      </c>
      <c r="J43" s="1" t="s">
        <v>1</v>
      </c>
      <c r="K43" s="40">
        <v>0</v>
      </c>
      <c r="L43" s="3" t="s">
        <v>10</v>
      </c>
      <c r="M43" s="42">
        <v>0</v>
      </c>
      <c r="N43" s="40">
        <v>0</v>
      </c>
      <c r="O43" s="3" t="s">
        <v>10</v>
      </c>
      <c r="P43" s="42">
        <v>0</v>
      </c>
      <c r="Q43" s="40">
        <v>0</v>
      </c>
      <c r="R43" s="3" t="s">
        <v>10</v>
      </c>
      <c r="S43" s="42">
        <v>0</v>
      </c>
      <c r="T43" s="40">
        <v>0</v>
      </c>
      <c r="U43" s="3" t="s">
        <v>10</v>
      </c>
      <c r="V43" s="42">
        <v>0</v>
      </c>
      <c r="W43" s="40">
        <v>0</v>
      </c>
      <c r="X43" s="3" t="s">
        <v>10</v>
      </c>
      <c r="Y43" s="42">
        <v>0</v>
      </c>
      <c r="Z43" s="25">
        <f t="shared" si="4"/>
        <v>0</v>
      </c>
      <c r="AA43" s="6">
        <f t="shared" si="5"/>
        <v>0</v>
      </c>
      <c r="AB43" s="29"/>
      <c r="AC43" s="49"/>
    </row>
    <row r="44" spans="1:29" ht="15" customHeight="1" x14ac:dyDescent="0.25">
      <c r="B44" s="35" t="s">
        <v>8</v>
      </c>
      <c r="C44" s="30"/>
      <c r="D44" s="80">
        <v>0</v>
      </c>
      <c r="E44" s="3" t="s">
        <v>10</v>
      </c>
      <c r="F44" s="42">
        <v>0</v>
      </c>
      <c r="G44" s="40">
        <v>0</v>
      </c>
      <c r="H44" s="3" t="s">
        <v>10</v>
      </c>
      <c r="I44" s="42">
        <v>0</v>
      </c>
      <c r="J44" s="1" t="s">
        <v>1</v>
      </c>
      <c r="K44" s="40">
        <v>0</v>
      </c>
      <c r="L44" s="3" t="s">
        <v>10</v>
      </c>
      <c r="M44" s="42">
        <v>0</v>
      </c>
      <c r="N44" s="40">
        <v>0</v>
      </c>
      <c r="O44" s="3" t="s">
        <v>10</v>
      </c>
      <c r="P44" s="42">
        <v>0</v>
      </c>
      <c r="Q44" s="40">
        <v>0</v>
      </c>
      <c r="R44" s="3" t="s">
        <v>10</v>
      </c>
      <c r="S44" s="42">
        <v>0</v>
      </c>
      <c r="T44" s="40">
        <v>0</v>
      </c>
      <c r="U44" s="3" t="s">
        <v>10</v>
      </c>
      <c r="V44" s="42">
        <v>0</v>
      </c>
      <c r="W44" s="40">
        <v>0</v>
      </c>
      <c r="X44" s="3" t="s">
        <v>10</v>
      </c>
      <c r="Y44" s="42">
        <v>0</v>
      </c>
      <c r="Z44" s="25">
        <f t="shared" si="4"/>
        <v>0</v>
      </c>
      <c r="AA44" s="6">
        <f t="shared" si="5"/>
        <v>0</v>
      </c>
      <c r="AB44" s="29"/>
      <c r="AC44" s="59">
        <f>Z38+Z40</f>
        <v>0</v>
      </c>
    </row>
    <row r="45" spans="1:29" ht="15" customHeight="1" thickBot="1" x14ac:dyDescent="0.3">
      <c r="B45" s="51" t="s">
        <v>21</v>
      </c>
      <c r="C45" s="37"/>
      <c r="D45" s="81">
        <v>0</v>
      </c>
      <c r="E45" s="44" t="s">
        <v>10</v>
      </c>
      <c r="F45" s="43">
        <v>0</v>
      </c>
      <c r="G45" s="41">
        <v>0</v>
      </c>
      <c r="H45" s="44" t="s">
        <v>10</v>
      </c>
      <c r="I45" s="43">
        <v>0</v>
      </c>
      <c r="J45" s="26" t="s">
        <v>1</v>
      </c>
      <c r="K45" s="41">
        <v>0</v>
      </c>
      <c r="L45" s="44" t="s">
        <v>10</v>
      </c>
      <c r="M45" s="43">
        <v>0</v>
      </c>
      <c r="N45" s="41">
        <v>0</v>
      </c>
      <c r="O45" s="44" t="s">
        <v>10</v>
      </c>
      <c r="P45" s="43">
        <v>0</v>
      </c>
      <c r="Q45" s="41">
        <v>0</v>
      </c>
      <c r="R45" s="44" t="s">
        <v>10</v>
      </c>
      <c r="S45" s="43">
        <v>0</v>
      </c>
      <c r="T45" s="41">
        <v>0</v>
      </c>
      <c r="U45" s="44" t="s">
        <v>10</v>
      </c>
      <c r="V45" s="43">
        <v>0</v>
      </c>
      <c r="W45" s="41">
        <v>0</v>
      </c>
      <c r="X45" s="44" t="s">
        <v>10</v>
      </c>
      <c r="Y45" s="43">
        <v>0</v>
      </c>
      <c r="Z45" s="27">
        <f t="shared" si="4"/>
        <v>0</v>
      </c>
      <c r="AA45" s="6">
        <f t="shared" si="5"/>
        <v>0</v>
      </c>
      <c r="AB45" s="29"/>
      <c r="AC45" s="49"/>
    </row>
    <row r="46" spans="1:29" ht="13.8" thickBot="1" x14ac:dyDescent="0.3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4"/>
      <c r="AB46" s="4"/>
      <c r="AC46" s="56"/>
    </row>
    <row r="47" spans="1:29" ht="13.8" thickBot="1" x14ac:dyDescent="0.3">
      <c r="B47" s="103"/>
      <c r="C47" s="106"/>
      <c r="D47" s="123"/>
      <c r="E47" s="124"/>
      <c r="F47" s="124"/>
      <c r="G47" s="125"/>
      <c r="H47" s="126"/>
      <c r="I47" s="106"/>
      <c r="J47" s="127"/>
      <c r="K47" s="128"/>
      <c r="L47" s="128"/>
      <c r="M47" s="105"/>
      <c r="N47" s="129" t="s">
        <v>32</v>
      </c>
      <c r="O47" s="130"/>
      <c r="P47" s="130"/>
      <c r="Q47" s="130"/>
      <c r="R47" s="130"/>
      <c r="S47" s="130"/>
      <c r="T47" s="129" t="s">
        <v>33</v>
      </c>
      <c r="U47" s="138"/>
      <c r="V47" s="138"/>
      <c r="W47" s="138"/>
      <c r="X47" s="138"/>
      <c r="Y47" s="139"/>
      <c r="Z47" s="104" t="s">
        <v>29</v>
      </c>
      <c r="AA47" s="57"/>
      <c r="AB47" s="57"/>
      <c r="AC47" s="90" t="s">
        <v>28</v>
      </c>
    </row>
    <row r="48" spans="1:29" ht="16.2" thickBot="1" x14ac:dyDescent="0.35">
      <c r="B48" s="23" t="s">
        <v>17</v>
      </c>
      <c r="C48" s="24">
        <f>C36+1</f>
        <v>4</v>
      </c>
      <c r="D48" s="142">
        <f>I36+1</f>
        <v>44655</v>
      </c>
      <c r="E48" s="143"/>
      <c r="F48" s="143"/>
      <c r="G48" s="143"/>
      <c r="H48" s="45" t="s">
        <v>18</v>
      </c>
      <c r="I48" s="161">
        <f>D48+6</f>
        <v>44661</v>
      </c>
      <c r="J48" s="162"/>
      <c r="K48" s="162"/>
      <c r="L48" s="162"/>
      <c r="M48" s="162"/>
      <c r="N48" s="163">
        <f>SUM(Z50:Z57)</f>
        <v>0</v>
      </c>
      <c r="O48" s="164"/>
      <c r="P48" s="164"/>
      <c r="Q48" s="164"/>
      <c r="R48" s="164"/>
      <c r="S48" s="165"/>
      <c r="T48" s="157">
        <f>N48+T36</f>
        <v>0</v>
      </c>
      <c r="U48" s="158"/>
      <c r="V48" s="158"/>
      <c r="W48" s="159"/>
      <c r="X48" s="159"/>
      <c r="Y48" s="160"/>
      <c r="Z48" s="92">
        <f>T48/M$9</f>
        <v>0</v>
      </c>
      <c r="AA48" s="4"/>
      <c r="AB48" s="4"/>
      <c r="AC48" s="91">
        <f>AC$9</f>
        <v>0</v>
      </c>
    </row>
    <row r="49" spans="2:29" ht="16.2" thickBot="1" x14ac:dyDescent="0.35">
      <c r="B49" s="33"/>
      <c r="C49" s="19"/>
      <c r="D49" s="121" t="s">
        <v>16</v>
      </c>
      <c r="E49" s="121"/>
      <c r="F49" s="122"/>
      <c r="G49" s="121" t="s">
        <v>9</v>
      </c>
      <c r="H49" s="121"/>
      <c r="I49" s="122"/>
      <c r="J49" s="10" t="s">
        <v>0</v>
      </c>
      <c r="K49" s="121" t="s">
        <v>11</v>
      </c>
      <c r="L49" s="121"/>
      <c r="M49" s="122"/>
      <c r="N49" s="121" t="s">
        <v>12</v>
      </c>
      <c r="O49" s="121"/>
      <c r="P49" s="122"/>
      <c r="Q49" s="121" t="s">
        <v>13</v>
      </c>
      <c r="R49" s="121"/>
      <c r="S49" s="122"/>
      <c r="T49" s="121" t="s">
        <v>14</v>
      </c>
      <c r="U49" s="121"/>
      <c r="V49" s="122"/>
      <c r="W49" s="121" t="s">
        <v>15</v>
      </c>
      <c r="X49" s="121"/>
      <c r="Y49" s="122"/>
      <c r="Z49" s="58" t="s">
        <v>20</v>
      </c>
      <c r="AA49" s="5">
        <v>864</v>
      </c>
      <c r="AB49" s="5"/>
      <c r="AC49" s="191" t="s">
        <v>19</v>
      </c>
    </row>
    <row r="50" spans="2:29" ht="15" customHeight="1" thickBot="1" x14ac:dyDescent="0.3">
      <c r="B50" s="34" t="s">
        <v>2</v>
      </c>
      <c r="C50" s="28"/>
      <c r="D50" s="79">
        <v>0</v>
      </c>
      <c r="E50" s="75" t="s">
        <v>10</v>
      </c>
      <c r="F50" s="76">
        <v>0</v>
      </c>
      <c r="G50" s="74">
        <v>0</v>
      </c>
      <c r="H50" s="75" t="s">
        <v>10</v>
      </c>
      <c r="I50" s="76">
        <v>0</v>
      </c>
      <c r="J50" s="77" t="s">
        <v>1</v>
      </c>
      <c r="K50" s="74">
        <v>0</v>
      </c>
      <c r="L50" s="75" t="s">
        <v>10</v>
      </c>
      <c r="M50" s="76">
        <v>0</v>
      </c>
      <c r="N50" s="74">
        <v>0</v>
      </c>
      <c r="O50" s="75" t="s">
        <v>10</v>
      </c>
      <c r="P50" s="76">
        <v>0</v>
      </c>
      <c r="Q50" s="74">
        <v>0</v>
      </c>
      <c r="R50" s="75" t="s">
        <v>10</v>
      </c>
      <c r="S50" s="76">
        <v>0</v>
      </c>
      <c r="T50" s="74">
        <v>0</v>
      </c>
      <c r="U50" s="75" t="s">
        <v>10</v>
      </c>
      <c r="V50" s="76">
        <v>0</v>
      </c>
      <c r="W50" s="74">
        <v>0</v>
      </c>
      <c r="X50" s="75" t="s">
        <v>10</v>
      </c>
      <c r="Y50" s="76">
        <v>0</v>
      </c>
      <c r="Z50" s="78">
        <f>AA50/60</f>
        <v>0</v>
      </c>
      <c r="AA50" s="6">
        <f>SUM($D50,$G50,$K50,$N50,$Q50,$T50,$W50)*60+$F50+$I50+$M50+$P50+$S50+$V50+$Y50</f>
        <v>0</v>
      </c>
      <c r="AB50" s="29"/>
      <c r="AC50" s="191" t="s">
        <v>24</v>
      </c>
    </row>
    <row r="51" spans="2:29" ht="15" customHeight="1" x14ac:dyDescent="0.25">
      <c r="B51" s="34" t="s">
        <v>3</v>
      </c>
      <c r="C51" s="28"/>
      <c r="D51" s="80">
        <v>0</v>
      </c>
      <c r="E51" s="3" t="s">
        <v>10</v>
      </c>
      <c r="F51" s="42">
        <v>0</v>
      </c>
      <c r="G51" s="40">
        <v>0</v>
      </c>
      <c r="H51" s="3" t="s">
        <v>10</v>
      </c>
      <c r="I51" s="42">
        <v>0</v>
      </c>
      <c r="J51" s="1" t="s">
        <v>1</v>
      </c>
      <c r="K51" s="40">
        <v>0</v>
      </c>
      <c r="L51" s="3" t="s">
        <v>10</v>
      </c>
      <c r="M51" s="42">
        <v>0</v>
      </c>
      <c r="N51" s="40">
        <v>0</v>
      </c>
      <c r="O51" s="3" t="s">
        <v>10</v>
      </c>
      <c r="P51" s="42">
        <v>0</v>
      </c>
      <c r="Q51" s="40">
        <v>0</v>
      </c>
      <c r="R51" s="3" t="s">
        <v>10</v>
      </c>
      <c r="S51" s="42">
        <v>0</v>
      </c>
      <c r="T51" s="40">
        <v>0</v>
      </c>
      <c r="U51" s="3" t="s">
        <v>10</v>
      </c>
      <c r="V51" s="42">
        <v>0</v>
      </c>
      <c r="W51" s="40">
        <v>0</v>
      </c>
      <c r="X51" s="3" t="s">
        <v>10</v>
      </c>
      <c r="Y51" s="42">
        <v>0</v>
      </c>
      <c r="Z51" s="25">
        <f t="shared" ref="Z51:Z57" si="6">AA51/60</f>
        <v>0</v>
      </c>
      <c r="AA51" s="6">
        <f t="shared" ref="AA51:AA57" si="7">SUM($D51,$G51,$K51,$N51,$Q51,$T51,$W51)*60+$F51+$I51+$M51+$P51+$S51+$V51+$Y51</f>
        <v>0</v>
      </c>
      <c r="AB51" s="29"/>
      <c r="AC51" s="2"/>
    </row>
    <row r="52" spans="2:29" ht="15" customHeight="1" x14ac:dyDescent="0.25">
      <c r="B52" s="35" t="s">
        <v>4</v>
      </c>
      <c r="C52" s="30"/>
      <c r="D52" s="82">
        <v>0</v>
      </c>
      <c r="E52" s="70" t="s">
        <v>10</v>
      </c>
      <c r="F52" s="71">
        <v>0</v>
      </c>
      <c r="G52" s="69">
        <v>0</v>
      </c>
      <c r="H52" s="70" t="s">
        <v>10</v>
      </c>
      <c r="I52" s="71">
        <v>0</v>
      </c>
      <c r="J52" s="72" t="s">
        <v>1</v>
      </c>
      <c r="K52" s="69">
        <v>0</v>
      </c>
      <c r="L52" s="70" t="s">
        <v>10</v>
      </c>
      <c r="M52" s="71">
        <v>0</v>
      </c>
      <c r="N52" s="69">
        <v>0</v>
      </c>
      <c r="O52" s="70" t="s">
        <v>10</v>
      </c>
      <c r="P52" s="71">
        <v>0</v>
      </c>
      <c r="Q52" s="69">
        <v>0</v>
      </c>
      <c r="R52" s="70" t="s">
        <v>10</v>
      </c>
      <c r="S52" s="71">
        <v>0</v>
      </c>
      <c r="T52" s="69">
        <v>0</v>
      </c>
      <c r="U52" s="70" t="s">
        <v>10</v>
      </c>
      <c r="V52" s="71">
        <v>0</v>
      </c>
      <c r="W52" s="69">
        <v>0</v>
      </c>
      <c r="X52" s="70" t="s">
        <v>10</v>
      </c>
      <c r="Y52" s="71">
        <v>0</v>
      </c>
      <c r="Z52" s="73">
        <f t="shared" si="6"/>
        <v>0</v>
      </c>
      <c r="AA52" s="6">
        <f t="shared" si="7"/>
        <v>0</v>
      </c>
      <c r="AB52" s="29"/>
      <c r="AC52" s="107"/>
    </row>
    <row r="53" spans="2:29" ht="15" customHeight="1" x14ac:dyDescent="0.25">
      <c r="B53" s="34" t="s">
        <v>6</v>
      </c>
      <c r="C53" s="31"/>
      <c r="D53" s="84">
        <v>0</v>
      </c>
      <c r="E53" s="85" t="s">
        <v>10</v>
      </c>
      <c r="F53" s="86">
        <v>0</v>
      </c>
      <c r="G53" s="87">
        <v>0</v>
      </c>
      <c r="H53" s="85" t="s">
        <v>10</v>
      </c>
      <c r="I53" s="86">
        <v>0</v>
      </c>
      <c r="J53" s="88" t="s">
        <v>1</v>
      </c>
      <c r="K53" s="87">
        <v>0</v>
      </c>
      <c r="L53" s="85" t="s">
        <v>10</v>
      </c>
      <c r="M53" s="86">
        <v>0</v>
      </c>
      <c r="N53" s="87">
        <v>0</v>
      </c>
      <c r="O53" s="85" t="s">
        <v>10</v>
      </c>
      <c r="P53" s="86">
        <v>0</v>
      </c>
      <c r="Q53" s="87">
        <v>0</v>
      </c>
      <c r="R53" s="85" t="s">
        <v>10</v>
      </c>
      <c r="S53" s="86">
        <v>0</v>
      </c>
      <c r="T53" s="87">
        <v>0</v>
      </c>
      <c r="U53" s="85" t="s">
        <v>10</v>
      </c>
      <c r="V53" s="86">
        <v>0</v>
      </c>
      <c r="W53" s="87">
        <v>0</v>
      </c>
      <c r="X53" s="85" t="s">
        <v>10</v>
      </c>
      <c r="Y53" s="86">
        <v>0</v>
      </c>
      <c r="Z53" s="89">
        <f t="shared" si="6"/>
        <v>0</v>
      </c>
      <c r="AA53" s="6">
        <f t="shared" si="7"/>
        <v>0</v>
      </c>
      <c r="AB53" s="29"/>
      <c r="AC53" s="107"/>
    </row>
    <row r="54" spans="2:29" ht="15" customHeight="1" x14ac:dyDescent="0.25">
      <c r="B54" s="34" t="s">
        <v>5</v>
      </c>
      <c r="C54" s="31"/>
      <c r="D54" s="80">
        <v>0</v>
      </c>
      <c r="E54" s="3" t="s">
        <v>10</v>
      </c>
      <c r="F54" s="42">
        <v>0</v>
      </c>
      <c r="G54" s="40">
        <v>0</v>
      </c>
      <c r="H54" s="3" t="s">
        <v>10</v>
      </c>
      <c r="I54" s="42">
        <v>0</v>
      </c>
      <c r="J54" s="1" t="s">
        <v>1</v>
      </c>
      <c r="K54" s="40">
        <v>0</v>
      </c>
      <c r="L54" s="3" t="s">
        <v>10</v>
      </c>
      <c r="M54" s="42">
        <v>0</v>
      </c>
      <c r="N54" s="40">
        <v>0</v>
      </c>
      <c r="O54" s="3" t="s">
        <v>10</v>
      </c>
      <c r="P54" s="42">
        <v>0</v>
      </c>
      <c r="Q54" s="40">
        <v>0</v>
      </c>
      <c r="R54" s="3" t="s">
        <v>10</v>
      </c>
      <c r="S54" s="42">
        <v>0</v>
      </c>
      <c r="T54" s="40">
        <v>0</v>
      </c>
      <c r="U54" s="3" t="s">
        <v>10</v>
      </c>
      <c r="V54" s="42">
        <v>0</v>
      </c>
      <c r="W54" s="40">
        <v>0</v>
      </c>
      <c r="X54" s="3" t="s">
        <v>10</v>
      </c>
      <c r="Y54" s="42">
        <v>0</v>
      </c>
      <c r="Z54" s="25">
        <f t="shared" si="6"/>
        <v>0</v>
      </c>
      <c r="AA54" s="6">
        <f t="shared" si="7"/>
        <v>0</v>
      </c>
      <c r="AB54" s="29"/>
      <c r="AC54" s="49"/>
    </row>
    <row r="55" spans="2:29" ht="15" customHeight="1" x14ac:dyDescent="0.25">
      <c r="B55" s="36" t="s">
        <v>7</v>
      </c>
      <c r="C55" s="32"/>
      <c r="D55" s="80">
        <v>0</v>
      </c>
      <c r="E55" s="3" t="s">
        <v>10</v>
      </c>
      <c r="F55" s="42">
        <v>0</v>
      </c>
      <c r="G55" s="40">
        <v>0</v>
      </c>
      <c r="H55" s="3" t="s">
        <v>10</v>
      </c>
      <c r="I55" s="42">
        <v>0</v>
      </c>
      <c r="J55" s="1" t="s">
        <v>1</v>
      </c>
      <c r="K55" s="40">
        <v>0</v>
      </c>
      <c r="L55" s="3" t="s">
        <v>10</v>
      </c>
      <c r="M55" s="42">
        <v>0</v>
      </c>
      <c r="N55" s="40">
        <v>0</v>
      </c>
      <c r="O55" s="3" t="s">
        <v>10</v>
      </c>
      <c r="P55" s="42">
        <v>0</v>
      </c>
      <c r="Q55" s="40">
        <v>0</v>
      </c>
      <c r="R55" s="3" t="s">
        <v>10</v>
      </c>
      <c r="S55" s="42">
        <v>0</v>
      </c>
      <c r="T55" s="40">
        <v>0</v>
      </c>
      <c r="U55" s="3" t="s">
        <v>10</v>
      </c>
      <c r="V55" s="42">
        <v>0</v>
      </c>
      <c r="W55" s="40">
        <v>0</v>
      </c>
      <c r="X55" s="3" t="s">
        <v>10</v>
      </c>
      <c r="Y55" s="42">
        <v>0</v>
      </c>
      <c r="Z55" s="25">
        <f t="shared" si="6"/>
        <v>0</v>
      </c>
      <c r="AA55" s="6">
        <f t="shared" si="7"/>
        <v>0</v>
      </c>
      <c r="AB55" s="29"/>
      <c r="AC55" s="49"/>
    </row>
    <row r="56" spans="2:29" ht="15" customHeight="1" x14ac:dyDescent="0.25">
      <c r="B56" s="35" t="s">
        <v>8</v>
      </c>
      <c r="C56" s="30"/>
      <c r="D56" s="80">
        <v>0</v>
      </c>
      <c r="E56" s="3" t="s">
        <v>10</v>
      </c>
      <c r="F56" s="42">
        <v>0</v>
      </c>
      <c r="G56" s="40">
        <v>0</v>
      </c>
      <c r="H56" s="3" t="s">
        <v>10</v>
      </c>
      <c r="I56" s="42">
        <v>0</v>
      </c>
      <c r="J56" s="1" t="s">
        <v>1</v>
      </c>
      <c r="K56" s="40">
        <v>0</v>
      </c>
      <c r="L56" s="3" t="s">
        <v>10</v>
      </c>
      <c r="M56" s="42">
        <v>0</v>
      </c>
      <c r="N56" s="40">
        <v>0</v>
      </c>
      <c r="O56" s="3" t="s">
        <v>10</v>
      </c>
      <c r="P56" s="42">
        <v>0</v>
      </c>
      <c r="Q56" s="40">
        <v>0</v>
      </c>
      <c r="R56" s="3" t="s">
        <v>10</v>
      </c>
      <c r="S56" s="42">
        <v>0</v>
      </c>
      <c r="T56" s="40">
        <v>0</v>
      </c>
      <c r="U56" s="3" t="s">
        <v>10</v>
      </c>
      <c r="V56" s="42">
        <v>0</v>
      </c>
      <c r="W56" s="40">
        <v>0</v>
      </c>
      <c r="X56" s="3" t="s">
        <v>10</v>
      </c>
      <c r="Y56" s="42">
        <v>0</v>
      </c>
      <c r="Z56" s="25">
        <f t="shared" si="6"/>
        <v>0</v>
      </c>
      <c r="AA56" s="6">
        <f t="shared" si="7"/>
        <v>0</v>
      </c>
      <c r="AB56" s="29"/>
      <c r="AC56" s="49"/>
    </row>
    <row r="57" spans="2:29" ht="15" customHeight="1" thickBot="1" x14ac:dyDescent="0.3">
      <c r="B57" s="51" t="s">
        <v>21</v>
      </c>
      <c r="C57" s="37"/>
      <c r="D57" s="81">
        <v>0</v>
      </c>
      <c r="E57" s="44" t="s">
        <v>10</v>
      </c>
      <c r="F57" s="43">
        <v>0</v>
      </c>
      <c r="G57" s="41">
        <v>0</v>
      </c>
      <c r="H57" s="44" t="s">
        <v>10</v>
      </c>
      <c r="I57" s="43">
        <v>0</v>
      </c>
      <c r="J57" s="26" t="s">
        <v>1</v>
      </c>
      <c r="K57" s="41">
        <v>0</v>
      </c>
      <c r="L57" s="44" t="s">
        <v>10</v>
      </c>
      <c r="M57" s="43">
        <v>0</v>
      </c>
      <c r="N57" s="41">
        <v>0</v>
      </c>
      <c r="O57" s="44" t="s">
        <v>10</v>
      </c>
      <c r="P57" s="43">
        <v>0</v>
      </c>
      <c r="Q57" s="41">
        <v>0</v>
      </c>
      <c r="R57" s="44" t="s">
        <v>10</v>
      </c>
      <c r="S57" s="43">
        <v>0</v>
      </c>
      <c r="T57" s="41">
        <v>0</v>
      </c>
      <c r="U57" s="44" t="s">
        <v>10</v>
      </c>
      <c r="V57" s="43">
        <v>0</v>
      </c>
      <c r="W57" s="41">
        <v>0</v>
      </c>
      <c r="X57" s="44" t="s">
        <v>10</v>
      </c>
      <c r="Y57" s="43">
        <v>0</v>
      </c>
      <c r="Z57" s="27">
        <f t="shared" si="6"/>
        <v>0</v>
      </c>
      <c r="AA57" s="6">
        <f t="shared" si="7"/>
        <v>0</v>
      </c>
      <c r="AB57" s="29"/>
      <c r="AC57" s="53"/>
    </row>
    <row r="58" spans="2:29" ht="5.0999999999999996" customHeight="1" thickBot="1" x14ac:dyDescent="0.3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4"/>
      <c r="AB58" s="4"/>
      <c r="AC58" s="59">
        <f>Z50+Z52</f>
        <v>0</v>
      </c>
    </row>
    <row r="59" spans="2:29" ht="13.8" thickBot="1" x14ac:dyDescent="0.3">
      <c r="B59" s="103"/>
      <c r="C59" s="106"/>
      <c r="D59" s="123"/>
      <c r="E59" s="124"/>
      <c r="F59" s="124"/>
      <c r="G59" s="125"/>
      <c r="H59" s="126"/>
      <c r="I59" s="106"/>
      <c r="J59" s="127"/>
      <c r="K59" s="128"/>
      <c r="L59" s="128"/>
      <c r="M59" s="105"/>
      <c r="N59" s="129" t="s">
        <v>32</v>
      </c>
      <c r="O59" s="130"/>
      <c r="P59" s="130"/>
      <c r="Q59" s="130"/>
      <c r="R59" s="130"/>
      <c r="S59" s="130"/>
      <c r="T59" s="129" t="s">
        <v>33</v>
      </c>
      <c r="U59" s="138"/>
      <c r="V59" s="138"/>
      <c r="W59" s="138"/>
      <c r="X59" s="138"/>
      <c r="Y59" s="139"/>
      <c r="Z59" s="104" t="s">
        <v>29</v>
      </c>
      <c r="AA59" s="57"/>
      <c r="AB59" s="57"/>
      <c r="AC59" s="90" t="s">
        <v>28</v>
      </c>
    </row>
    <row r="60" spans="2:29" ht="16.2" thickBot="1" x14ac:dyDescent="0.35">
      <c r="B60" s="23" t="s">
        <v>17</v>
      </c>
      <c r="C60" s="24">
        <f>C48+1</f>
        <v>5</v>
      </c>
      <c r="D60" s="142">
        <f>I48+1</f>
        <v>44662</v>
      </c>
      <c r="E60" s="143"/>
      <c r="F60" s="143"/>
      <c r="G60" s="143"/>
      <c r="H60" s="45" t="s">
        <v>18</v>
      </c>
      <c r="I60" s="161">
        <f>D60+6</f>
        <v>44668</v>
      </c>
      <c r="J60" s="162"/>
      <c r="K60" s="162"/>
      <c r="L60" s="162"/>
      <c r="M60" s="162"/>
      <c r="N60" s="163">
        <f>SUM(Z62:Z69)</f>
        <v>0</v>
      </c>
      <c r="O60" s="164"/>
      <c r="P60" s="164"/>
      <c r="Q60" s="164"/>
      <c r="R60" s="164"/>
      <c r="S60" s="165"/>
      <c r="T60" s="157">
        <f>N60+T48</f>
        <v>0</v>
      </c>
      <c r="U60" s="158"/>
      <c r="V60" s="158"/>
      <c r="W60" s="159"/>
      <c r="X60" s="159"/>
      <c r="Y60" s="160"/>
      <c r="Z60" s="92">
        <f>T60/M$9</f>
        <v>0</v>
      </c>
      <c r="AA60" s="4"/>
      <c r="AB60" s="4"/>
      <c r="AC60" s="91">
        <f>AC$9</f>
        <v>0</v>
      </c>
    </row>
    <row r="61" spans="2:29" ht="16.2" thickBot="1" x14ac:dyDescent="0.35">
      <c r="B61" s="33"/>
      <c r="C61" s="19"/>
      <c r="D61" s="121" t="s">
        <v>16</v>
      </c>
      <c r="E61" s="121"/>
      <c r="F61" s="122"/>
      <c r="G61" s="121" t="s">
        <v>9</v>
      </c>
      <c r="H61" s="121"/>
      <c r="I61" s="122"/>
      <c r="J61" s="10" t="s">
        <v>0</v>
      </c>
      <c r="K61" s="121" t="s">
        <v>11</v>
      </c>
      <c r="L61" s="121"/>
      <c r="M61" s="122"/>
      <c r="N61" s="121" t="s">
        <v>12</v>
      </c>
      <c r="O61" s="121"/>
      <c r="P61" s="122"/>
      <c r="Q61" s="121" t="s">
        <v>13</v>
      </c>
      <c r="R61" s="121"/>
      <c r="S61" s="122"/>
      <c r="T61" s="121" t="s">
        <v>14</v>
      </c>
      <c r="U61" s="121"/>
      <c r="V61" s="122"/>
      <c r="W61" s="121" t="s">
        <v>15</v>
      </c>
      <c r="X61" s="121"/>
      <c r="Y61" s="122"/>
      <c r="Z61" s="58" t="s">
        <v>20</v>
      </c>
      <c r="AA61" s="5">
        <v>864</v>
      </c>
      <c r="AB61" s="5"/>
      <c r="AC61" s="191" t="s">
        <v>19</v>
      </c>
    </row>
    <row r="62" spans="2:29" ht="15" customHeight="1" thickBot="1" x14ac:dyDescent="0.3">
      <c r="B62" s="34" t="s">
        <v>2</v>
      </c>
      <c r="C62" s="28"/>
      <c r="D62" s="79">
        <v>0</v>
      </c>
      <c r="E62" s="75" t="s">
        <v>10</v>
      </c>
      <c r="F62" s="76">
        <v>0</v>
      </c>
      <c r="G62" s="74">
        <v>0</v>
      </c>
      <c r="H62" s="75" t="s">
        <v>10</v>
      </c>
      <c r="I62" s="76">
        <v>0</v>
      </c>
      <c r="J62" s="77" t="s">
        <v>1</v>
      </c>
      <c r="K62" s="74">
        <v>0</v>
      </c>
      <c r="L62" s="75" t="s">
        <v>10</v>
      </c>
      <c r="M62" s="76">
        <v>0</v>
      </c>
      <c r="N62" s="74">
        <v>0</v>
      </c>
      <c r="O62" s="75" t="s">
        <v>10</v>
      </c>
      <c r="P62" s="76">
        <v>0</v>
      </c>
      <c r="Q62" s="74">
        <v>0</v>
      </c>
      <c r="R62" s="75" t="s">
        <v>10</v>
      </c>
      <c r="S62" s="76">
        <v>0</v>
      </c>
      <c r="T62" s="74">
        <v>0</v>
      </c>
      <c r="U62" s="75" t="s">
        <v>10</v>
      </c>
      <c r="V62" s="76">
        <v>0</v>
      </c>
      <c r="W62" s="74">
        <v>0</v>
      </c>
      <c r="X62" s="75" t="s">
        <v>10</v>
      </c>
      <c r="Y62" s="76">
        <v>0</v>
      </c>
      <c r="Z62" s="78">
        <f>AA62/60</f>
        <v>0</v>
      </c>
      <c r="AA62" s="6">
        <f>SUM($D62,$G62,$K62,$N62,$Q62,$T62,$W62)*60+$F62+$I62+$M62+$P62+$S62+$V62+$Y62</f>
        <v>0</v>
      </c>
      <c r="AB62" s="29"/>
      <c r="AC62" s="191" t="s">
        <v>24</v>
      </c>
    </row>
    <row r="63" spans="2:29" ht="15" customHeight="1" x14ac:dyDescent="0.25">
      <c r="B63" s="34" t="s">
        <v>3</v>
      </c>
      <c r="C63" s="28"/>
      <c r="D63" s="80">
        <v>0</v>
      </c>
      <c r="E63" s="3" t="s">
        <v>10</v>
      </c>
      <c r="F63" s="42">
        <v>0</v>
      </c>
      <c r="G63" s="40">
        <v>0</v>
      </c>
      <c r="H63" s="3" t="s">
        <v>10</v>
      </c>
      <c r="I63" s="42">
        <v>0</v>
      </c>
      <c r="J63" s="1" t="s">
        <v>1</v>
      </c>
      <c r="K63" s="40">
        <v>0</v>
      </c>
      <c r="L63" s="3" t="s">
        <v>10</v>
      </c>
      <c r="M63" s="42">
        <v>0</v>
      </c>
      <c r="N63" s="40">
        <v>0</v>
      </c>
      <c r="O63" s="3" t="s">
        <v>10</v>
      </c>
      <c r="P63" s="42">
        <v>0</v>
      </c>
      <c r="Q63" s="40">
        <v>0</v>
      </c>
      <c r="R63" s="3" t="s">
        <v>10</v>
      </c>
      <c r="S63" s="42">
        <v>0</v>
      </c>
      <c r="T63" s="40">
        <v>0</v>
      </c>
      <c r="U63" s="3" t="s">
        <v>10</v>
      </c>
      <c r="V63" s="42">
        <v>0</v>
      </c>
      <c r="W63" s="40">
        <v>0</v>
      </c>
      <c r="X63" s="3" t="s">
        <v>10</v>
      </c>
      <c r="Y63" s="42">
        <v>0</v>
      </c>
      <c r="Z63" s="25">
        <f t="shared" ref="Z63:Z69" si="8">AA63/60</f>
        <v>0</v>
      </c>
      <c r="AA63" s="6">
        <f t="shared" ref="AA63:AA69" si="9">SUM($D63,$G63,$K63,$N63,$Q63,$T63,$W63)*60+$F63+$I63+$M63+$P63+$S63+$V63+$Y63</f>
        <v>0</v>
      </c>
      <c r="AB63" s="29"/>
      <c r="AC63" s="2"/>
    </row>
    <row r="64" spans="2:29" ht="15" customHeight="1" x14ac:dyDescent="0.25">
      <c r="B64" s="35" t="s">
        <v>4</v>
      </c>
      <c r="C64" s="30"/>
      <c r="D64" s="82">
        <v>0</v>
      </c>
      <c r="E64" s="70" t="s">
        <v>10</v>
      </c>
      <c r="F64" s="71">
        <v>0</v>
      </c>
      <c r="G64" s="69">
        <v>0</v>
      </c>
      <c r="H64" s="70" t="s">
        <v>10</v>
      </c>
      <c r="I64" s="71">
        <v>0</v>
      </c>
      <c r="J64" s="72" t="s">
        <v>1</v>
      </c>
      <c r="K64" s="69">
        <v>0</v>
      </c>
      <c r="L64" s="70" t="s">
        <v>10</v>
      </c>
      <c r="M64" s="71">
        <v>0</v>
      </c>
      <c r="N64" s="69">
        <v>0</v>
      </c>
      <c r="O64" s="70" t="s">
        <v>10</v>
      </c>
      <c r="P64" s="71">
        <v>0</v>
      </c>
      <c r="Q64" s="69">
        <v>0</v>
      </c>
      <c r="R64" s="70" t="s">
        <v>10</v>
      </c>
      <c r="S64" s="71">
        <v>0</v>
      </c>
      <c r="T64" s="69">
        <v>0</v>
      </c>
      <c r="U64" s="70" t="s">
        <v>10</v>
      </c>
      <c r="V64" s="71">
        <v>0</v>
      </c>
      <c r="W64" s="69">
        <v>0</v>
      </c>
      <c r="X64" s="70" t="s">
        <v>10</v>
      </c>
      <c r="Y64" s="71">
        <v>0</v>
      </c>
      <c r="Z64" s="73">
        <f t="shared" si="8"/>
        <v>0</v>
      </c>
      <c r="AA64" s="6">
        <f t="shared" si="9"/>
        <v>0</v>
      </c>
      <c r="AB64" s="29"/>
      <c r="AC64" s="50" t="e">
        <f>SUM(Y64:AB64,O48,O60,O72,O84,O96,O108,O121,O133,O145,O157,O169,O181,O193,O205,O217,#REF!,#REF!,#REF!,#REF!,#REF!,#REF!,#REF!,#REF!,#REF!,#REF!)</f>
        <v>#REF!</v>
      </c>
    </row>
    <row r="65" spans="2:29" ht="15" customHeight="1" x14ac:dyDescent="0.25">
      <c r="B65" s="34" t="s">
        <v>6</v>
      </c>
      <c r="C65" s="31"/>
      <c r="D65" s="84">
        <v>0</v>
      </c>
      <c r="E65" s="85" t="s">
        <v>10</v>
      </c>
      <c r="F65" s="86">
        <v>0</v>
      </c>
      <c r="G65" s="87">
        <v>0</v>
      </c>
      <c r="H65" s="85" t="s">
        <v>10</v>
      </c>
      <c r="I65" s="86">
        <v>0</v>
      </c>
      <c r="J65" s="88" t="s">
        <v>1</v>
      </c>
      <c r="K65" s="87">
        <v>0</v>
      </c>
      <c r="L65" s="85" t="s">
        <v>10</v>
      </c>
      <c r="M65" s="86">
        <v>0</v>
      </c>
      <c r="N65" s="87">
        <v>0</v>
      </c>
      <c r="O65" s="85" t="s">
        <v>10</v>
      </c>
      <c r="P65" s="86">
        <v>0</v>
      </c>
      <c r="Q65" s="87">
        <v>0</v>
      </c>
      <c r="R65" s="85" t="s">
        <v>10</v>
      </c>
      <c r="S65" s="86">
        <v>0</v>
      </c>
      <c r="T65" s="87">
        <v>0</v>
      </c>
      <c r="U65" s="85" t="s">
        <v>10</v>
      </c>
      <c r="V65" s="86">
        <v>0</v>
      </c>
      <c r="W65" s="87">
        <v>0</v>
      </c>
      <c r="X65" s="85" t="s">
        <v>10</v>
      </c>
      <c r="Y65" s="86">
        <v>0</v>
      </c>
      <c r="Z65" s="89">
        <f t="shared" si="8"/>
        <v>0</v>
      </c>
      <c r="AA65" s="6">
        <f t="shared" si="9"/>
        <v>0</v>
      </c>
      <c r="AB65" s="29"/>
      <c r="AC65" s="50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34" t="s">
        <v>5</v>
      </c>
      <c r="C66" s="31"/>
      <c r="D66" s="80">
        <v>0</v>
      </c>
      <c r="E66" s="3" t="s">
        <v>10</v>
      </c>
      <c r="F66" s="42">
        <v>0</v>
      </c>
      <c r="G66" s="40">
        <v>0</v>
      </c>
      <c r="H66" s="3" t="s">
        <v>10</v>
      </c>
      <c r="I66" s="42">
        <v>0</v>
      </c>
      <c r="J66" s="1" t="s">
        <v>1</v>
      </c>
      <c r="K66" s="40">
        <v>0</v>
      </c>
      <c r="L66" s="3" t="s">
        <v>10</v>
      </c>
      <c r="M66" s="42">
        <v>0</v>
      </c>
      <c r="N66" s="40">
        <v>0</v>
      </c>
      <c r="O66" s="3" t="s">
        <v>10</v>
      </c>
      <c r="P66" s="42">
        <v>0</v>
      </c>
      <c r="Q66" s="40">
        <v>0</v>
      </c>
      <c r="R66" s="3" t="s">
        <v>10</v>
      </c>
      <c r="S66" s="42">
        <v>0</v>
      </c>
      <c r="T66" s="40">
        <v>0</v>
      </c>
      <c r="U66" s="3" t="s">
        <v>10</v>
      </c>
      <c r="V66" s="42">
        <v>0</v>
      </c>
      <c r="W66" s="40">
        <v>0</v>
      </c>
      <c r="X66" s="3" t="s">
        <v>10</v>
      </c>
      <c r="Y66" s="42">
        <v>0</v>
      </c>
      <c r="Z66" s="25">
        <f t="shared" si="8"/>
        <v>0</v>
      </c>
      <c r="AA66" s="6">
        <f t="shared" si="9"/>
        <v>0</v>
      </c>
      <c r="AB66" s="29"/>
      <c r="AC66" s="49"/>
    </row>
    <row r="67" spans="2:29" ht="15" customHeight="1" x14ac:dyDescent="0.25">
      <c r="B67" s="36" t="s">
        <v>7</v>
      </c>
      <c r="C67" s="32"/>
      <c r="D67" s="80">
        <v>0</v>
      </c>
      <c r="E67" s="3" t="s">
        <v>10</v>
      </c>
      <c r="F67" s="42">
        <v>0</v>
      </c>
      <c r="G67" s="40">
        <v>0</v>
      </c>
      <c r="H67" s="3" t="s">
        <v>10</v>
      </c>
      <c r="I67" s="42">
        <v>0</v>
      </c>
      <c r="J67" s="1" t="s">
        <v>1</v>
      </c>
      <c r="K67" s="40">
        <v>0</v>
      </c>
      <c r="L67" s="3" t="s">
        <v>10</v>
      </c>
      <c r="M67" s="42">
        <v>0</v>
      </c>
      <c r="N67" s="40">
        <v>0</v>
      </c>
      <c r="O67" s="3" t="s">
        <v>10</v>
      </c>
      <c r="P67" s="42">
        <v>0</v>
      </c>
      <c r="Q67" s="40">
        <v>0</v>
      </c>
      <c r="R67" s="3" t="s">
        <v>10</v>
      </c>
      <c r="S67" s="42">
        <v>0</v>
      </c>
      <c r="T67" s="40">
        <v>0</v>
      </c>
      <c r="U67" s="3" t="s">
        <v>10</v>
      </c>
      <c r="V67" s="42">
        <v>0</v>
      </c>
      <c r="W67" s="40">
        <v>0</v>
      </c>
      <c r="X67" s="3" t="s">
        <v>10</v>
      </c>
      <c r="Y67" s="42">
        <v>0</v>
      </c>
      <c r="Z67" s="25">
        <f t="shared" si="8"/>
        <v>0</v>
      </c>
      <c r="AA67" s="6">
        <f t="shared" si="9"/>
        <v>0</v>
      </c>
      <c r="AB67" s="29"/>
      <c r="AC67" s="49"/>
    </row>
    <row r="68" spans="2:29" ht="15" customHeight="1" x14ac:dyDescent="0.25">
      <c r="B68" s="35" t="s">
        <v>8</v>
      </c>
      <c r="C68" s="30"/>
      <c r="D68" s="80">
        <v>0</v>
      </c>
      <c r="E68" s="3" t="s">
        <v>10</v>
      </c>
      <c r="F68" s="42">
        <v>0</v>
      </c>
      <c r="G68" s="40">
        <v>0</v>
      </c>
      <c r="H68" s="3" t="s">
        <v>10</v>
      </c>
      <c r="I68" s="42">
        <v>0</v>
      </c>
      <c r="J68" s="1" t="s">
        <v>1</v>
      </c>
      <c r="K68" s="40">
        <v>0</v>
      </c>
      <c r="L68" s="3" t="s">
        <v>10</v>
      </c>
      <c r="M68" s="42">
        <v>0</v>
      </c>
      <c r="N68" s="40">
        <v>0</v>
      </c>
      <c r="O68" s="3" t="s">
        <v>10</v>
      </c>
      <c r="P68" s="42">
        <v>0</v>
      </c>
      <c r="Q68" s="40">
        <v>0</v>
      </c>
      <c r="R68" s="3" t="s">
        <v>10</v>
      </c>
      <c r="S68" s="42">
        <v>0</v>
      </c>
      <c r="T68" s="40">
        <v>0</v>
      </c>
      <c r="U68" s="3" t="s">
        <v>10</v>
      </c>
      <c r="V68" s="42">
        <v>0</v>
      </c>
      <c r="W68" s="40">
        <v>0</v>
      </c>
      <c r="X68" s="3" t="s">
        <v>10</v>
      </c>
      <c r="Y68" s="42">
        <v>0</v>
      </c>
      <c r="Z68" s="25">
        <f t="shared" si="8"/>
        <v>0</v>
      </c>
      <c r="AA68" s="6">
        <f t="shared" si="9"/>
        <v>0</v>
      </c>
      <c r="AB68" s="29"/>
      <c r="AC68" s="49"/>
    </row>
    <row r="69" spans="2:29" ht="15" customHeight="1" thickBot="1" x14ac:dyDescent="0.3">
      <c r="B69" s="51" t="s">
        <v>21</v>
      </c>
      <c r="C69" s="37"/>
      <c r="D69" s="81">
        <v>0</v>
      </c>
      <c r="E69" s="44" t="s">
        <v>10</v>
      </c>
      <c r="F69" s="43">
        <v>0</v>
      </c>
      <c r="G69" s="41">
        <v>0</v>
      </c>
      <c r="H69" s="44" t="s">
        <v>10</v>
      </c>
      <c r="I69" s="43">
        <v>0</v>
      </c>
      <c r="J69" s="26" t="s">
        <v>1</v>
      </c>
      <c r="K69" s="41">
        <v>0</v>
      </c>
      <c r="L69" s="44" t="s">
        <v>10</v>
      </c>
      <c r="M69" s="43">
        <v>0</v>
      </c>
      <c r="N69" s="41">
        <v>0</v>
      </c>
      <c r="O69" s="44" t="s">
        <v>10</v>
      </c>
      <c r="P69" s="43">
        <v>0</v>
      </c>
      <c r="Q69" s="41">
        <v>0</v>
      </c>
      <c r="R69" s="44" t="s">
        <v>10</v>
      </c>
      <c r="S69" s="43">
        <v>0</v>
      </c>
      <c r="T69" s="41">
        <v>0</v>
      </c>
      <c r="U69" s="44" t="s">
        <v>10</v>
      </c>
      <c r="V69" s="43">
        <v>0</v>
      </c>
      <c r="W69" s="41">
        <v>0</v>
      </c>
      <c r="X69" s="44" t="s">
        <v>10</v>
      </c>
      <c r="Y69" s="43">
        <v>0</v>
      </c>
      <c r="Z69" s="27">
        <f t="shared" si="8"/>
        <v>0</v>
      </c>
      <c r="AA69" s="6">
        <f t="shared" si="9"/>
        <v>0</v>
      </c>
      <c r="AB69" s="29"/>
      <c r="AC69" s="49"/>
    </row>
    <row r="70" spans="2:29" ht="5.0999999999999996" customHeight="1" thickBot="1" x14ac:dyDescent="0.3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4"/>
      <c r="AB70" s="4"/>
      <c r="AC70" s="59">
        <f>Z62+Z64</f>
        <v>0</v>
      </c>
    </row>
    <row r="71" spans="2:29" ht="13.8" thickBot="1" x14ac:dyDescent="0.3">
      <c r="B71" s="103"/>
      <c r="C71" s="106"/>
      <c r="D71" s="123"/>
      <c r="E71" s="124"/>
      <c r="F71" s="124"/>
      <c r="G71" s="125"/>
      <c r="H71" s="126"/>
      <c r="I71" s="106"/>
      <c r="J71" s="127"/>
      <c r="K71" s="128"/>
      <c r="L71" s="128"/>
      <c r="M71" s="105"/>
      <c r="N71" s="129" t="s">
        <v>32</v>
      </c>
      <c r="O71" s="130"/>
      <c r="P71" s="130"/>
      <c r="Q71" s="130"/>
      <c r="R71" s="130"/>
      <c r="S71" s="130"/>
      <c r="T71" s="129" t="s">
        <v>33</v>
      </c>
      <c r="U71" s="138"/>
      <c r="V71" s="138"/>
      <c r="W71" s="138"/>
      <c r="X71" s="138"/>
      <c r="Y71" s="139"/>
      <c r="Z71" s="104" t="s">
        <v>29</v>
      </c>
      <c r="AA71" s="57"/>
      <c r="AB71" s="57"/>
      <c r="AC71" s="90" t="s">
        <v>28</v>
      </c>
    </row>
    <row r="72" spans="2:29" ht="16.2" thickBot="1" x14ac:dyDescent="0.35">
      <c r="B72" s="23" t="s">
        <v>17</v>
      </c>
      <c r="C72" s="24">
        <f>C60+1</f>
        <v>6</v>
      </c>
      <c r="D72" s="142">
        <f>I60+1</f>
        <v>44669</v>
      </c>
      <c r="E72" s="143"/>
      <c r="F72" s="143"/>
      <c r="G72" s="143"/>
      <c r="H72" s="45" t="s">
        <v>18</v>
      </c>
      <c r="I72" s="161">
        <f>D72+6</f>
        <v>44675</v>
      </c>
      <c r="J72" s="162"/>
      <c r="K72" s="162"/>
      <c r="L72" s="162"/>
      <c r="M72" s="162"/>
      <c r="N72" s="163">
        <f>SUM(Z74:Z81)</f>
        <v>0</v>
      </c>
      <c r="O72" s="164"/>
      <c r="P72" s="164"/>
      <c r="Q72" s="164"/>
      <c r="R72" s="164"/>
      <c r="S72" s="165"/>
      <c r="T72" s="157">
        <f>N72+T60</f>
        <v>0</v>
      </c>
      <c r="U72" s="158"/>
      <c r="V72" s="158"/>
      <c r="W72" s="159"/>
      <c r="X72" s="159"/>
      <c r="Y72" s="160"/>
      <c r="Z72" s="92">
        <f>T72/M$9</f>
        <v>0</v>
      </c>
      <c r="AA72" s="4"/>
      <c r="AB72" s="4"/>
      <c r="AC72" s="91">
        <f>AC$9</f>
        <v>0</v>
      </c>
    </row>
    <row r="73" spans="2:29" ht="16.2" thickBot="1" x14ac:dyDescent="0.35">
      <c r="B73" s="33"/>
      <c r="C73" s="19"/>
      <c r="D73" s="121" t="s">
        <v>16</v>
      </c>
      <c r="E73" s="121"/>
      <c r="F73" s="122"/>
      <c r="G73" s="121" t="s">
        <v>9</v>
      </c>
      <c r="H73" s="121"/>
      <c r="I73" s="122"/>
      <c r="J73" s="10" t="s">
        <v>0</v>
      </c>
      <c r="K73" s="121" t="s">
        <v>11</v>
      </c>
      <c r="L73" s="121"/>
      <c r="M73" s="122"/>
      <c r="N73" s="121" t="s">
        <v>12</v>
      </c>
      <c r="O73" s="121"/>
      <c r="P73" s="122"/>
      <c r="Q73" s="121" t="s">
        <v>13</v>
      </c>
      <c r="R73" s="121"/>
      <c r="S73" s="122"/>
      <c r="T73" s="121" t="s">
        <v>14</v>
      </c>
      <c r="U73" s="121"/>
      <c r="V73" s="122"/>
      <c r="W73" s="121" t="s">
        <v>15</v>
      </c>
      <c r="X73" s="121"/>
      <c r="Y73" s="122"/>
      <c r="Z73" s="58" t="s">
        <v>20</v>
      </c>
      <c r="AA73" s="5">
        <v>864</v>
      </c>
      <c r="AB73" s="5"/>
      <c r="AC73" s="191" t="s">
        <v>19</v>
      </c>
    </row>
    <row r="74" spans="2:29" ht="15" customHeight="1" thickBot="1" x14ac:dyDescent="0.3">
      <c r="B74" s="34" t="s">
        <v>2</v>
      </c>
      <c r="C74" s="28"/>
      <c r="D74" s="79">
        <v>0</v>
      </c>
      <c r="E74" s="75" t="s">
        <v>10</v>
      </c>
      <c r="F74" s="76">
        <v>0</v>
      </c>
      <c r="G74" s="74">
        <v>0</v>
      </c>
      <c r="H74" s="75" t="s">
        <v>10</v>
      </c>
      <c r="I74" s="76">
        <v>0</v>
      </c>
      <c r="J74" s="77" t="s">
        <v>1</v>
      </c>
      <c r="K74" s="74">
        <v>0</v>
      </c>
      <c r="L74" s="75" t="s">
        <v>10</v>
      </c>
      <c r="M74" s="76">
        <v>0</v>
      </c>
      <c r="N74" s="74">
        <v>0</v>
      </c>
      <c r="O74" s="75" t="s">
        <v>10</v>
      </c>
      <c r="P74" s="76">
        <v>0</v>
      </c>
      <c r="Q74" s="74">
        <v>0</v>
      </c>
      <c r="R74" s="75" t="s">
        <v>10</v>
      </c>
      <c r="S74" s="76">
        <v>0</v>
      </c>
      <c r="T74" s="74">
        <v>0</v>
      </c>
      <c r="U74" s="75" t="s">
        <v>10</v>
      </c>
      <c r="V74" s="76">
        <v>0</v>
      </c>
      <c r="W74" s="74">
        <v>0</v>
      </c>
      <c r="X74" s="75" t="s">
        <v>10</v>
      </c>
      <c r="Y74" s="76">
        <v>0</v>
      </c>
      <c r="Z74" s="78">
        <f>AA74/60</f>
        <v>0</v>
      </c>
      <c r="AA74" s="6">
        <f>SUM($D74,$G74,$K74,$N74,$Q74,$T74,$W74)*60+$F74+$I74+$M74+$P74+$S74+$V74+$Y74</f>
        <v>0</v>
      </c>
      <c r="AB74" s="29"/>
      <c r="AC74" s="191" t="s">
        <v>24</v>
      </c>
    </row>
    <row r="75" spans="2:29" ht="15" customHeight="1" x14ac:dyDescent="0.25">
      <c r="B75" s="34" t="s">
        <v>3</v>
      </c>
      <c r="C75" s="28"/>
      <c r="D75" s="80">
        <v>0</v>
      </c>
      <c r="E75" s="3" t="s">
        <v>10</v>
      </c>
      <c r="F75" s="42">
        <v>0</v>
      </c>
      <c r="G75" s="40">
        <v>0</v>
      </c>
      <c r="H75" s="3" t="s">
        <v>10</v>
      </c>
      <c r="I75" s="42">
        <v>0</v>
      </c>
      <c r="J75" s="1" t="s">
        <v>1</v>
      </c>
      <c r="K75" s="40">
        <v>0</v>
      </c>
      <c r="L75" s="3" t="s">
        <v>10</v>
      </c>
      <c r="M75" s="42">
        <v>0</v>
      </c>
      <c r="N75" s="40">
        <v>0</v>
      </c>
      <c r="O75" s="3" t="s">
        <v>10</v>
      </c>
      <c r="P75" s="42">
        <v>0</v>
      </c>
      <c r="Q75" s="40">
        <v>0</v>
      </c>
      <c r="R75" s="3" t="s">
        <v>10</v>
      </c>
      <c r="S75" s="42">
        <v>0</v>
      </c>
      <c r="T75" s="40">
        <v>0</v>
      </c>
      <c r="U75" s="3" t="s">
        <v>10</v>
      </c>
      <c r="V75" s="42">
        <v>0</v>
      </c>
      <c r="W75" s="40">
        <v>0</v>
      </c>
      <c r="X75" s="3" t="s">
        <v>10</v>
      </c>
      <c r="Y75" s="42">
        <v>0</v>
      </c>
      <c r="Z75" s="25">
        <f t="shared" ref="Z75:Z81" si="10">AA75/60</f>
        <v>0</v>
      </c>
      <c r="AA75" s="6">
        <f t="shared" ref="AA75:AA81" si="11">SUM($D75,$G75,$K75,$N75,$Q75,$T75,$W75)*60+$F75+$I75+$M75+$P75+$S75+$V75+$Y75</f>
        <v>0</v>
      </c>
      <c r="AB75" s="29"/>
      <c r="AC75" s="2"/>
    </row>
    <row r="76" spans="2:29" ht="15" customHeight="1" x14ac:dyDescent="0.25">
      <c r="B76" s="35" t="s">
        <v>4</v>
      </c>
      <c r="C76" s="30"/>
      <c r="D76" s="82">
        <v>0</v>
      </c>
      <c r="E76" s="70" t="s">
        <v>10</v>
      </c>
      <c r="F76" s="71">
        <v>0</v>
      </c>
      <c r="G76" s="69">
        <v>0</v>
      </c>
      <c r="H76" s="70" t="s">
        <v>10</v>
      </c>
      <c r="I76" s="71">
        <v>0</v>
      </c>
      <c r="J76" s="72" t="s">
        <v>1</v>
      </c>
      <c r="K76" s="69">
        <v>0</v>
      </c>
      <c r="L76" s="70" t="s">
        <v>10</v>
      </c>
      <c r="M76" s="71">
        <v>0</v>
      </c>
      <c r="N76" s="69">
        <v>0</v>
      </c>
      <c r="O76" s="70" t="s">
        <v>10</v>
      </c>
      <c r="P76" s="71">
        <v>0</v>
      </c>
      <c r="Q76" s="69">
        <v>0</v>
      </c>
      <c r="R76" s="70" t="s">
        <v>10</v>
      </c>
      <c r="S76" s="71">
        <v>0</v>
      </c>
      <c r="T76" s="69">
        <v>0</v>
      </c>
      <c r="U76" s="70" t="s">
        <v>10</v>
      </c>
      <c r="V76" s="71">
        <v>0</v>
      </c>
      <c r="W76" s="69">
        <v>0</v>
      </c>
      <c r="X76" s="70" t="s">
        <v>10</v>
      </c>
      <c r="Y76" s="71">
        <v>0</v>
      </c>
      <c r="Z76" s="73">
        <f t="shared" si="10"/>
        <v>0</v>
      </c>
      <c r="AA76" s="6">
        <f t="shared" si="11"/>
        <v>0</v>
      </c>
      <c r="AB76" s="29"/>
      <c r="AC76" s="107"/>
    </row>
    <row r="77" spans="2:29" ht="15" customHeight="1" x14ac:dyDescent="0.25">
      <c r="B77" s="34" t="s">
        <v>6</v>
      </c>
      <c r="C77" s="31"/>
      <c r="D77" s="84">
        <v>0</v>
      </c>
      <c r="E77" s="85" t="s">
        <v>10</v>
      </c>
      <c r="F77" s="86">
        <v>0</v>
      </c>
      <c r="G77" s="87">
        <v>0</v>
      </c>
      <c r="H77" s="85" t="s">
        <v>10</v>
      </c>
      <c r="I77" s="86">
        <v>0</v>
      </c>
      <c r="J77" s="88" t="s">
        <v>1</v>
      </c>
      <c r="K77" s="87">
        <v>0</v>
      </c>
      <c r="L77" s="85" t="s">
        <v>10</v>
      </c>
      <c r="M77" s="86">
        <v>0</v>
      </c>
      <c r="N77" s="87">
        <v>0</v>
      </c>
      <c r="O77" s="85" t="s">
        <v>10</v>
      </c>
      <c r="P77" s="86">
        <v>0</v>
      </c>
      <c r="Q77" s="87">
        <v>0</v>
      </c>
      <c r="R77" s="85" t="s">
        <v>10</v>
      </c>
      <c r="S77" s="86">
        <v>0</v>
      </c>
      <c r="T77" s="87">
        <v>0</v>
      </c>
      <c r="U77" s="85" t="s">
        <v>10</v>
      </c>
      <c r="V77" s="86">
        <v>0</v>
      </c>
      <c r="W77" s="87">
        <v>0</v>
      </c>
      <c r="X77" s="85" t="s">
        <v>10</v>
      </c>
      <c r="Y77" s="86">
        <v>0</v>
      </c>
      <c r="Z77" s="89">
        <f t="shared" si="10"/>
        <v>0</v>
      </c>
      <c r="AA77" s="6">
        <f t="shared" si="11"/>
        <v>0</v>
      </c>
      <c r="AB77" s="29"/>
      <c r="AC77" s="107"/>
    </row>
    <row r="78" spans="2:29" ht="15" customHeight="1" x14ac:dyDescent="0.25">
      <c r="B78" s="34" t="s">
        <v>5</v>
      </c>
      <c r="C78" s="31"/>
      <c r="D78" s="80">
        <v>0</v>
      </c>
      <c r="E78" s="3" t="s">
        <v>10</v>
      </c>
      <c r="F78" s="42">
        <v>0</v>
      </c>
      <c r="G78" s="40">
        <v>0</v>
      </c>
      <c r="H78" s="3" t="s">
        <v>10</v>
      </c>
      <c r="I78" s="42">
        <v>0</v>
      </c>
      <c r="J78" s="1" t="s">
        <v>1</v>
      </c>
      <c r="K78" s="40">
        <v>0</v>
      </c>
      <c r="L78" s="3" t="s">
        <v>10</v>
      </c>
      <c r="M78" s="42">
        <v>0</v>
      </c>
      <c r="N78" s="40">
        <v>0</v>
      </c>
      <c r="O78" s="3" t="s">
        <v>10</v>
      </c>
      <c r="P78" s="42">
        <v>0</v>
      </c>
      <c r="Q78" s="40">
        <v>0</v>
      </c>
      <c r="R78" s="3" t="s">
        <v>10</v>
      </c>
      <c r="S78" s="42">
        <v>0</v>
      </c>
      <c r="T78" s="40">
        <v>0</v>
      </c>
      <c r="U78" s="3" t="s">
        <v>10</v>
      </c>
      <c r="V78" s="42">
        <v>0</v>
      </c>
      <c r="W78" s="40">
        <v>0</v>
      </c>
      <c r="X78" s="3" t="s">
        <v>10</v>
      </c>
      <c r="Y78" s="42">
        <v>0</v>
      </c>
      <c r="Z78" s="25">
        <f t="shared" si="10"/>
        <v>0</v>
      </c>
      <c r="AA78" s="6">
        <f t="shared" si="11"/>
        <v>0</v>
      </c>
      <c r="AB78" s="29"/>
      <c r="AC78" s="49"/>
    </row>
    <row r="79" spans="2:29" ht="15" customHeight="1" x14ac:dyDescent="0.25">
      <c r="B79" s="36" t="s">
        <v>7</v>
      </c>
      <c r="C79" s="32"/>
      <c r="D79" s="80">
        <v>0</v>
      </c>
      <c r="E79" s="3" t="s">
        <v>10</v>
      </c>
      <c r="F79" s="42">
        <v>0</v>
      </c>
      <c r="G79" s="40">
        <v>0</v>
      </c>
      <c r="H79" s="3" t="s">
        <v>10</v>
      </c>
      <c r="I79" s="42">
        <v>0</v>
      </c>
      <c r="J79" s="1" t="s">
        <v>1</v>
      </c>
      <c r="K79" s="40">
        <v>0</v>
      </c>
      <c r="L79" s="3" t="s">
        <v>10</v>
      </c>
      <c r="M79" s="42">
        <v>0</v>
      </c>
      <c r="N79" s="40">
        <v>0</v>
      </c>
      <c r="O79" s="3" t="s">
        <v>10</v>
      </c>
      <c r="P79" s="42">
        <v>0</v>
      </c>
      <c r="Q79" s="40">
        <v>0</v>
      </c>
      <c r="R79" s="3" t="s">
        <v>10</v>
      </c>
      <c r="S79" s="42">
        <v>0</v>
      </c>
      <c r="T79" s="40">
        <v>0</v>
      </c>
      <c r="U79" s="3" t="s">
        <v>10</v>
      </c>
      <c r="V79" s="42">
        <v>0</v>
      </c>
      <c r="W79" s="40">
        <v>0</v>
      </c>
      <c r="X79" s="3" t="s">
        <v>10</v>
      </c>
      <c r="Y79" s="42">
        <v>0</v>
      </c>
      <c r="Z79" s="25">
        <f t="shared" si="10"/>
        <v>0</v>
      </c>
      <c r="AA79" s="6">
        <f t="shared" si="11"/>
        <v>0</v>
      </c>
      <c r="AB79" s="29"/>
      <c r="AC79" s="49"/>
    </row>
    <row r="80" spans="2:29" ht="15" customHeight="1" x14ac:dyDescent="0.25">
      <c r="B80" s="35" t="s">
        <v>8</v>
      </c>
      <c r="C80" s="30"/>
      <c r="D80" s="80">
        <v>0</v>
      </c>
      <c r="E80" s="3" t="s">
        <v>10</v>
      </c>
      <c r="F80" s="42">
        <v>0</v>
      </c>
      <c r="G80" s="40">
        <v>0</v>
      </c>
      <c r="H80" s="3" t="s">
        <v>10</v>
      </c>
      <c r="I80" s="42">
        <v>0</v>
      </c>
      <c r="J80" s="1" t="s">
        <v>1</v>
      </c>
      <c r="K80" s="40">
        <v>0</v>
      </c>
      <c r="L80" s="3" t="s">
        <v>10</v>
      </c>
      <c r="M80" s="42">
        <v>0</v>
      </c>
      <c r="N80" s="40">
        <v>0</v>
      </c>
      <c r="O80" s="3" t="s">
        <v>10</v>
      </c>
      <c r="P80" s="42">
        <v>0</v>
      </c>
      <c r="Q80" s="40">
        <v>0</v>
      </c>
      <c r="R80" s="3" t="s">
        <v>10</v>
      </c>
      <c r="S80" s="42">
        <v>0</v>
      </c>
      <c r="T80" s="40">
        <v>0</v>
      </c>
      <c r="U80" s="3" t="s">
        <v>10</v>
      </c>
      <c r="V80" s="42">
        <v>0</v>
      </c>
      <c r="W80" s="40">
        <v>0</v>
      </c>
      <c r="X80" s="3" t="s">
        <v>10</v>
      </c>
      <c r="Y80" s="42">
        <v>0</v>
      </c>
      <c r="Z80" s="25">
        <f t="shared" si="10"/>
        <v>0</v>
      </c>
      <c r="AA80" s="6">
        <f t="shared" si="11"/>
        <v>0</v>
      </c>
      <c r="AB80" s="29"/>
      <c r="AC80" s="49"/>
    </row>
    <row r="81" spans="2:29" ht="15" customHeight="1" thickBot="1" x14ac:dyDescent="0.3">
      <c r="B81" s="51" t="s">
        <v>21</v>
      </c>
      <c r="C81" s="37"/>
      <c r="D81" s="81">
        <v>0</v>
      </c>
      <c r="E81" s="44" t="s">
        <v>10</v>
      </c>
      <c r="F81" s="43">
        <v>0</v>
      </c>
      <c r="G81" s="41">
        <v>0</v>
      </c>
      <c r="H81" s="44" t="s">
        <v>10</v>
      </c>
      <c r="I81" s="43">
        <v>0</v>
      </c>
      <c r="J81" s="26" t="s">
        <v>1</v>
      </c>
      <c r="K81" s="41">
        <v>0</v>
      </c>
      <c r="L81" s="44" t="s">
        <v>10</v>
      </c>
      <c r="M81" s="43">
        <v>0</v>
      </c>
      <c r="N81" s="41">
        <v>0</v>
      </c>
      <c r="O81" s="44" t="s">
        <v>10</v>
      </c>
      <c r="P81" s="43">
        <v>0</v>
      </c>
      <c r="Q81" s="41">
        <v>0</v>
      </c>
      <c r="R81" s="44" t="s">
        <v>10</v>
      </c>
      <c r="S81" s="43">
        <v>0</v>
      </c>
      <c r="T81" s="41">
        <v>0</v>
      </c>
      <c r="U81" s="44" t="s">
        <v>10</v>
      </c>
      <c r="V81" s="43">
        <v>0</v>
      </c>
      <c r="W81" s="41">
        <v>0</v>
      </c>
      <c r="X81" s="44" t="s">
        <v>10</v>
      </c>
      <c r="Y81" s="43">
        <v>0</v>
      </c>
      <c r="Z81" s="27">
        <f t="shared" si="10"/>
        <v>0</v>
      </c>
      <c r="AA81" s="6">
        <f t="shared" si="11"/>
        <v>0</v>
      </c>
      <c r="AB81" s="29"/>
      <c r="AC81" s="53"/>
    </row>
    <row r="82" spans="2:29" ht="5.0999999999999996" customHeight="1" thickBot="1" x14ac:dyDescent="0.3">
      <c r="AC82" s="59">
        <f>Z74+Z76</f>
        <v>0</v>
      </c>
    </row>
    <row r="83" spans="2:29" ht="13.8" thickBot="1" x14ac:dyDescent="0.3">
      <c r="B83" s="103"/>
      <c r="C83" s="106"/>
      <c r="D83" s="123"/>
      <c r="E83" s="124"/>
      <c r="F83" s="124"/>
      <c r="G83" s="125"/>
      <c r="H83" s="126"/>
      <c r="I83" s="106"/>
      <c r="J83" s="127"/>
      <c r="K83" s="128"/>
      <c r="L83" s="128"/>
      <c r="M83" s="105"/>
      <c r="N83" s="129" t="s">
        <v>32</v>
      </c>
      <c r="O83" s="130"/>
      <c r="P83" s="130"/>
      <c r="Q83" s="130"/>
      <c r="R83" s="130"/>
      <c r="S83" s="130"/>
      <c r="T83" s="129" t="s">
        <v>33</v>
      </c>
      <c r="U83" s="138"/>
      <c r="V83" s="138"/>
      <c r="W83" s="138"/>
      <c r="X83" s="138"/>
      <c r="Y83" s="139"/>
      <c r="Z83" s="104" t="s">
        <v>29</v>
      </c>
      <c r="AA83" s="57"/>
      <c r="AB83" s="57"/>
      <c r="AC83" s="90" t="s">
        <v>28</v>
      </c>
    </row>
    <row r="84" spans="2:29" ht="16.2" thickBot="1" x14ac:dyDescent="0.35">
      <c r="B84" s="23" t="s">
        <v>17</v>
      </c>
      <c r="C84" s="24">
        <f>C72+1</f>
        <v>7</v>
      </c>
      <c r="D84" s="142">
        <f>I72+1</f>
        <v>44676</v>
      </c>
      <c r="E84" s="143"/>
      <c r="F84" s="143"/>
      <c r="G84" s="143"/>
      <c r="H84" s="45" t="s">
        <v>18</v>
      </c>
      <c r="I84" s="161">
        <f>D84+6</f>
        <v>44682</v>
      </c>
      <c r="J84" s="162"/>
      <c r="K84" s="162"/>
      <c r="L84" s="162"/>
      <c r="M84" s="162"/>
      <c r="N84" s="163">
        <f>SUM(Z86:Z93)</f>
        <v>0</v>
      </c>
      <c r="O84" s="164"/>
      <c r="P84" s="164"/>
      <c r="Q84" s="164"/>
      <c r="R84" s="164"/>
      <c r="S84" s="165"/>
      <c r="T84" s="157">
        <f>N84+T72</f>
        <v>0</v>
      </c>
      <c r="U84" s="158"/>
      <c r="V84" s="158"/>
      <c r="W84" s="159"/>
      <c r="X84" s="159"/>
      <c r="Y84" s="160"/>
      <c r="Z84" s="92">
        <f>T84/M$9</f>
        <v>0</v>
      </c>
      <c r="AA84" s="4"/>
      <c r="AB84" s="4"/>
      <c r="AC84" s="91">
        <f>AC$9</f>
        <v>0</v>
      </c>
    </row>
    <row r="85" spans="2:29" ht="16.2" thickBot="1" x14ac:dyDescent="0.35">
      <c r="B85" s="33"/>
      <c r="C85" s="19"/>
      <c r="D85" s="121" t="s">
        <v>16</v>
      </c>
      <c r="E85" s="121"/>
      <c r="F85" s="122"/>
      <c r="G85" s="121" t="s">
        <v>9</v>
      </c>
      <c r="H85" s="121"/>
      <c r="I85" s="122"/>
      <c r="J85" s="10" t="s">
        <v>0</v>
      </c>
      <c r="K85" s="121" t="s">
        <v>11</v>
      </c>
      <c r="L85" s="121"/>
      <c r="M85" s="122"/>
      <c r="N85" s="121" t="s">
        <v>12</v>
      </c>
      <c r="O85" s="121"/>
      <c r="P85" s="122"/>
      <c r="Q85" s="121" t="s">
        <v>13</v>
      </c>
      <c r="R85" s="121"/>
      <c r="S85" s="122"/>
      <c r="T85" s="121" t="s">
        <v>14</v>
      </c>
      <c r="U85" s="121"/>
      <c r="V85" s="122"/>
      <c r="W85" s="121" t="s">
        <v>15</v>
      </c>
      <c r="X85" s="121"/>
      <c r="Y85" s="122"/>
      <c r="Z85" s="58" t="s">
        <v>20</v>
      </c>
      <c r="AA85" s="5">
        <v>864</v>
      </c>
      <c r="AB85" s="5"/>
      <c r="AC85" s="191" t="s">
        <v>19</v>
      </c>
    </row>
    <row r="86" spans="2:29" ht="15" customHeight="1" thickBot="1" x14ac:dyDescent="0.3">
      <c r="B86" s="34" t="s">
        <v>2</v>
      </c>
      <c r="C86" s="28"/>
      <c r="D86" s="79">
        <v>0</v>
      </c>
      <c r="E86" s="75" t="s">
        <v>10</v>
      </c>
      <c r="F86" s="76">
        <v>0</v>
      </c>
      <c r="G86" s="74">
        <v>0</v>
      </c>
      <c r="H86" s="75" t="s">
        <v>10</v>
      </c>
      <c r="I86" s="76">
        <v>0</v>
      </c>
      <c r="J86" s="77" t="s">
        <v>1</v>
      </c>
      <c r="K86" s="74">
        <v>0</v>
      </c>
      <c r="L86" s="75" t="s">
        <v>10</v>
      </c>
      <c r="M86" s="76">
        <v>0</v>
      </c>
      <c r="N86" s="74">
        <v>0</v>
      </c>
      <c r="O86" s="75" t="s">
        <v>10</v>
      </c>
      <c r="P86" s="76">
        <v>0</v>
      </c>
      <c r="Q86" s="74">
        <v>0</v>
      </c>
      <c r="R86" s="75" t="s">
        <v>10</v>
      </c>
      <c r="S86" s="76">
        <v>0</v>
      </c>
      <c r="T86" s="74">
        <v>0</v>
      </c>
      <c r="U86" s="75" t="s">
        <v>10</v>
      </c>
      <c r="V86" s="76">
        <v>0</v>
      </c>
      <c r="W86" s="74">
        <v>0</v>
      </c>
      <c r="X86" s="75" t="s">
        <v>10</v>
      </c>
      <c r="Y86" s="76">
        <v>0</v>
      </c>
      <c r="Z86" s="78">
        <f>AA86/60</f>
        <v>0</v>
      </c>
      <c r="AA86" s="6">
        <f>SUM($D86,$G86,$K86,$N86,$Q86,$T86,$W86)*60+$F86+$I86+$M86+$P86+$S86+$V86+$Y86</f>
        <v>0</v>
      </c>
      <c r="AB86" s="29"/>
      <c r="AC86" s="191" t="s">
        <v>24</v>
      </c>
    </row>
    <row r="87" spans="2:29" ht="15" customHeight="1" x14ac:dyDescent="0.25">
      <c r="B87" s="34" t="s">
        <v>3</v>
      </c>
      <c r="C87" s="28"/>
      <c r="D87" s="80">
        <v>0</v>
      </c>
      <c r="E87" s="3" t="s">
        <v>10</v>
      </c>
      <c r="F87" s="42">
        <v>0</v>
      </c>
      <c r="G87" s="40">
        <v>0</v>
      </c>
      <c r="H87" s="3" t="s">
        <v>10</v>
      </c>
      <c r="I87" s="42">
        <v>0</v>
      </c>
      <c r="J87" s="1" t="s">
        <v>1</v>
      </c>
      <c r="K87" s="40">
        <v>0</v>
      </c>
      <c r="L87" s="3" t="s">
        <v>10</v>
      </c>
      <c r="M87" s="42">
        <v>0</v>
      </c>
      <c r="N87" s="40">
        <v>0</v>
      </c>
      <c r="O87" s="3" t="s">
        <v>10</v>
      </c>
      <c r="P87" s="42">
        <v>0</v>
      </c>
      <c r="Q87" s="40">
        <v>0</v>
      </c>
      <c r="R87" s="3" t="s">
        <v>10</v>
      </c>
      <c r="S87" s="42">
        <v>0</v>
      </c>
      <c r="T87" s="40">
        <v>0</v>
      </c>
      <c r="U87" s="3" t="s">
        <v>10</v>
      </c>
      <c r="V87" s="42">
        <v>0</v>
      </c>
      <c r="W87" s="40">
        <v>0</v>
      </c>
      <c r="X87" s="3" t="s">
        <v>10</v>
      </c>
      <c r="Y87" s="42">
        <v>0</v>
      </c>
      <c r="Z87" s="25">
        <f t="shared" ref="Z87:Z93" si="12">AA87/60</f>
        <v>0</v>
      </c>
      <c r="AA87" s="6">
        <f t="shared" ref="AA87:AA93" si="13">SUM($D87,$G87,$K87,$N87,$Q87,$T87,$W87)*60+$F87+$I87+$M87+$P87+$S87+$V87+$Y87</f>
        <v>0</v>
      </c>
      <c r="AB87" s="29"/>
      <c r="AC87" s="53"/>
    </row>
    <row r="88" spans="2:29" ht="15" customHeight="1" x14ac:dyDescent="0.25">
      <c r="B88" s="35" t="s">
        <v>4</v>
      </c>
      <c r="C88" s="30"/>
      <c r="D88" s="82">
        <v>0</v>
      </c>
      <c r="E88" s="70" t="s">
        <v>10</v>
      </c>
      <c r="F88" s="71">
        <v>0</v>
      </c>
      <c r="G88" s="69">
        <v>0</v>
      </c>
      <c r="H88" s="70" t="s">
        <v>10</v>
      </c>
      <c r="I88" s="71">
        <v>0</v>
      </c>
      <c r="J88" s="72" t="s">
        <v>1</v>
      </c>
      <c r="K88" s="69">
        <v>0</v>
      </c>
      <c r="L88" s="70" t="s">
        <v>10</v>
      </c>
      <c r="M88" s="71">
        <v>0</v>
      </c>
      <c r="N88" s="69">
        <v>0</v>
      </c>
      <c r="O88" s="70" t="s">
        <v>10</v>
      </c>
      <c r="P88" s="71">
        <v>0</v>
      </c>
      <c r="Q88" s="69">
        <v>0</v>
      </c>
      <c r="R88" s="70" t="s">
        <v>10</v>
      </c>
      <c r="S88" s="71">
        <v>0</v>
      </c>
      <c r="T88" s="69">
        <v>0</v>
      </c>
      <c r="U88" s="70" t="s">
        <v>10</v>
      </c>
      <c r="V88" s="71">
        <v>0</v>
      </c>
      <c r="W88" s="69">
        <v>0</v>
      </c>
      <c r="X88" s="70" t="s">
        <v>10</v>
      </c>
      <c r="Y88" s="71">
        <v>0</v>
      </c>
      <c r="Z88" s="73">
        <f t="shared" si="12"/>
        <v>0</v>
      </c>
      <c r="AA88" s="6">
        <f t="shared" si="13"/>
        <v>0</v>
      </c>
      <c r="AB88" s="29"/>
      <c r="AC88" s="53"/>
    </row>
    <row r="89" spans="2:29" ht="15" customHeight="1" x14ac:dyDescent="0.25">
      <c r="B89" s="34" t="s">
        <v>6</v>
      </c>
      <c r="C89" s="31"/>
      <c r="D89" s="84">
        <v>0</v>
      </c>
      <c r="E89" s="85" t="s">
        <v>10</v>
      </c>
      <c r="F89" s="86">
        <v>0</v>
      </c>
      <c r="G89" s="87">
        <v>0</v>
      </c>
      <c r="H89" s="85" t="s">
        <v>10</v>
      </c>
      <c r="I89" s="86">
        <v>0</v>
      </c>
      <c r="J89" s="88" t="s">
        <v>1</v>
      </c>
      <c r="K89" s="87">
        <v>0</v>
      </c>
      <c r="L89" s="85" t="s">
        <v>10</v>
      </c>
      <c r="M89" s="86">
        <v>0</v>
      </c>
      <c r="N89" s="87">
        <v>0</v>
      </c>
      <c r="O89" s="85" t="s">
        <v>10</v>
      </c>
      <c r="P89" s="86">
        <v>0</v>
      </c>
      <c r="Q89" s="87">
        <v>0</v>
      </c>
      <c r="R89" s="85" t="s">
        <v>10</v>
      </c>
      <c r="S89" s="86">
        <v>0</v>
      </c>
      <c r="T89" s="87">
        <v>0</v>
      </c>
      <c r="U89" s="85" t="s">
        <v>10</v>
      </c>
      <c r="V89" s="86">
        <v>0</v>
      </c>
      <c r="W89" s="87">
        <v>0</v>
      </c>
      <c r="X89" s="85" t="s">
        <v>10</v>
      </c>
      <c r="Y89" s="86">
        <v>0</v>
      </c>
      <c r="Z89" s="89">
        <f t="shared" si="12"/>
        <v>0</v>
      </c>
      <c r="AA89" s="6">
        <f t="shared" si="13"/>
        <v>0</v>
      </c>
      <c r="AB89" s="29"/>
      <c r="AC89" s="53"/>
    </row>
    <row r="90" spans="2:29" ht="15" customHeight="1" x14ac:dyDescent="0.25">
      <c r="B90" s="34" t="s">
        <v>5</v>
      </c>
      <c r="C90" s="31"/>
      <c r="D90" s="80">
        <v>0</v>
      </c>
      <c r="E90" s="3" t="s">
        <v>10</v>
      </c>
      <c r="F90" s="42">
        <v>0</v>
      </c>
      <c r="G90" s="40">
        <v>0</v>
      </c>
      <c r="H90" s="3" t="s">
        <v>10</v>
      </c>
      <c r="I90" s="42">
        <v>0</v>
      </c>
      <c r="J90" s="1" t="s">
        <v>1</v>
      </c>
      <c r="K90" s="40">
        <v>0</v>
      </c>
      <c r="L90" s="3" t="s">
        <v>10</v>
      </c>
      <c r="M90" s="42">
        <v>0</v>
      </c>
      <c r="N90" s="40">
        <v>0</v>
      </c>
      <c r="O90" s="3" t="s">
        <v>10</v>
      </c>
      <c r="P90" s="42">
        <v>0</v>
      </c>
      <c r="Q90" s="40">
        <v>0</v>
      </c>
      <c r="R90" s="3" t="s">
        <v>10</v>
      </c>
      <c r="S90" s="42">
        <v>0</v>
      </c>
      <c r="T90" s="40">
        <v>0</v>
      </c>
      <c r="U90" s="3" t="s">
        <v>10</v>
      </c>
      <c r="V90" s="42">
        <v>0</v>
      </c>
      <c r="W90" s="40">
        <v>0</v>
      </c>
      <c r="X90" s="3" t="s">
        <v>10</v>
      </c>
      <c r="Y90" s="42">
        <v>0</v>
      </c>
      <c r="Z90" s="25">
        <f t="shared" si="12"/>
        <v>0</v>
      </c>
      <c r="AA90" s="6">
        <f t="shared" si="13"/>
        <v>0</v>
      </c>
      <c r="AB90" s="29"/>
      <c r="AC90" s="53"/>
    </row>
    <row r="91" spans="2:29" ht="15" customHeight="1" x14ac:dyDescent="0.25">
      <c r="B91" s="36" t="s">
        <v>7</v>
      </c>
      <c r="C91" s="32"/>
      <c r="D91" s="80">
        <v>0</v>
      </c>
      <c r="E91" s="3" t="s">
        <v>10</v>
      </c>
      <c r="F91" s="42">
        <v>0</v>
      </c>
      <c r="G91" s="40">
        <v>0</v>
      </c>
      <c r="H91" s="3" t="s">
        <v>10</v>
      </c>
      <c r="I91" s="42">
        <v>0</v>
      </c>
      <c r="J91" s="1" t="s">
        <v>1</v>
      </c>
      <c r="K91" s="40">
        <v>0</v>
      </c>
      <c r="L91" s="3" t="s">
        <v>10</v>
      </c>
      <c r="M91" s="42">
        <v>0</v>
      </c>
      <c r="N91" s="40">
        <v>0</v>
      </c>
      <c r="O91" s="3" t="s">
        <v>10</v>
      </c>
      <c r="P91" s="42">
        <v>0</v>
      </c>
      <c r="Q91" s="40">
        <v>0</v>
      </c>
      <c r="R91" s="3" t="s">
        <v>10</v>
      </c>
      <c r="S91" s="42">
        <v>0</v>
      </c>
      <c r="T91" s="40">
        <v>0</v>
      </c>
      <c r="U91" s="3" t="s">
        <v>10</v>
      </c>
      <c r="V91" s="42">
        <v>0</v>
      </c>
      <c r="W91" s="40">
        <v>0</v>
      </c>
      <c r="X91" s="3" t="s">
        <v>10</v>
      </c>
      <c r="Y91" s="42">
        <v>0</v>
      </c>
      <c r="Z91" s="25">
        <f t="shared" si="12"/>
        <v>0</v>
      </c>
      <c r="AA91" s="6">
        <f t="shared" si="13"/>
        <v>0</v>
      </c>
      <c r="AB91" s="29"/>
      <c r="AC91" s="53"/>
    </row>
    <row r="92" spans="2:29" ht="15" customHeight="1" x14ac:dyDescent="0.25">
      <c r="B92" s="35" t="s">
        <v>8</v>
      </c>
      <c r="C92" s="30"/>
      <c r="D92" s="80">
        <v>0</v>
      </c>
      <c r="E92" s="3" t="s">
        <v>10</v>
      </c>
      <c r="F92" s="42">
        <v>0</v>
      </c>
      <c r="G92" s="40">
        <v>0</v>
      </c>
      <c r="H92" s="3" t="s">
        <v>10</v>
      </c>
      <c r="I92" s="42">
        <v>0</v>
      </c>
      <c r="J92" s="1" t="s">
        <v>1</v>
      </c>
      <c r="K92" s="40">
        <v>0</v>
      </c>
      <c r="L92" s="3" t="s">
        <v>10</v>
      </c>
      <c r="M92" s="42">
        <v>0</v>
      </c>
      <c r="N92" s="40">
        <v>0</v>
      </c>
      <c r="O92" s="3" t="s">
        <v>10</v>
      </c>
      <c r="P92" s="42">
        <v>0</v>
      </c>
      <c r="Q92" s="40">
        <v>0</v>
      </c>
      <c r="R92" s="3" t="s">
        <v>10</v>
      </c>
      <c r="S92" s="42">
        <v>0</v>
      </c>
      <c r="T92" s="40">
        <v>0</v>
      </c>
      <c r="U92" s="3" t="s">
        <v>10</v>
      </c>
      <c r="V92" s="42">
        <v>0</v>
      </c>
      <c r="W92" s="40">
        <v>0</v>
      </c>
      <c r="X92" s="3" t="s">
        <v>10</v>
      </c>
      <c r="Y92" s="42">
        <v>0</v>
      </c>
      <c r="Z92" s="25">
        <f t="shared" si="12"/>
        <v>0</v>
      </c>
      <c r="AA92" s="6">
        <f t="shared" si="13"/>
        <v>0</v>
      </c>
      <c r="AB92" s="29"/>
      <c r="AC92" s="53"/>
    </row>
    <row r="93" spans="2:29" ht="15" customHeight="1" thickBot="1" x14ac:dyDescent="0.3">
      <c r="B93" s="51" t="s">
        <v>21</v>
      </c>
      <c r="C93" s="37"/>
      <c r="D93" s="81">
        <v>0</v>
      </c>
      <c r="E93" s="44" t="s">
        <v>10</v>
      </c>
      <c r="F93" s="43">
        <v>0</v>
      </c>
      <c r="G93" s="41">
        <v>0</v>
      </c>
      <c r="H93" s="44" t="s">
        <v>10</v>
      </c>
      <c r="I93" s="43">
        <v>0</v>
      </c>
      <c r="J93" s="26" t="s">
        <v>1</v>
      </c>
      <c r="K93" s="41">
        <v>0</v>
      </c>
      <c r="L93" s="44" t="s">
        <v>10</v>
      </c>
      <c r="M93" s="43">
        <v>0</v>
      </c>
      <c r="N93" s="41">
        <v>0</v>
      </c>
      <c r="O93" s="44" t="s">
        <v>10</v>
      </c>
      <c r="P93" s="43">
        <v>0</v>
      </c>
      <c r="Q93" s="41">
        <v>0</v>
      </c>
      <c r="R93" s="44" t="s">
        <v>10</v>
      </c>
      <c r="S93" s="43">
        <v>0</v>
      </c>
      <c r="T93" s="41">
        <v>0</v>
      </c>
      <c r="U93" s="44" t="s">
        <v>10</v>
      </c>
      <c r="V93" s="43">
        <v>0</v>
      </c>
      <c r="W93" s="41">
        <v>0</v>
      </c>
      <c r="X93" s="44" t="s">
        <v>10</v>
      </c>
      <c r="Y93" s="43">
        <v>0</v>
      </c>
      <c r="Z93" s="27">
        <f t="shared" si="12"/>
        <v>0</v>
      </c>
      <c r="AA93" s="6">
        <f t="shared" si="13"/>
        <v>0</v>
      </c>
      <c r="AB93" s="29"/>
      <c r="AC93" s="53"/>
    </row>
    <row r="94" spans="2:29" ht="5.0999999999999996" customHeight="1" thickBot="1" x14ac:dyDescent="0.3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4"/>
      <c r="AB94" s="4"/>
      <c r="AC94" s="59">
        <f>Z86+Z88</f>
        <v>0</v>
      </c>
    </row>
    <row r="95" spans="2:29" ht="13.8" thickBot="1" x14ac:dyDescent="0.3">
      <c r="B95" s="103"/>
      <c r="C95" s="106"/>
      <c r="D95" s="123"/>
      <c r="E95" s="124"/>
      <c r="F95" s="124"/>
      <c r="G95" s="125"/>
      <c r="H95" s="126"/>
      <c r="I95" s="106"/>
      <c r="J95" s="127"/>
      <c r="K95" s="128"/>
      <c r="L95" s="128"/>
      <c r="M95" s="105"/>
      <c r="N95" s="129" t="s">
        <v>32</v>
      </c>
      <c r="O95" s="130"/>
      <c r="P95" s="130"/>
      <c r="Q95" s="130"/>
      <c r="R95" s="130"/>
      <c r="S95" s="130"/>
      <c r="T95" s="129" t="s">
        <v>33</v>
      </c>
      <c r="U95" s="138"/>
      <c r="V95" s="138"/>
      <c r="W95" s="138"/>
      <c r="X95" s="138"/>
      <c r="Y95" s="139"/>
      <c r="Z95" s="104" t="s">
        <v>29</v>
      </c>
      <c r="AA95" s="57"/>
      <c r="AB95" s="57"/>
      <c r="AC95" s="90" t="s">
        <v>28</v>
      </c>
    </row>
    <row r="96" spans="2:29" ht="16.2" thickBot="1" x14ac:dyDescent="0.35">
      <c r="B96" s="23" t="s">
        <v>17</v>
      </c>
      <c r="C96" s="24">
        <f>C84+1</f>
        <v>8</v>
      </c>
      <c r="D96" s="142">
        <f>I84+1</f>
        <v>44683</v>
      </c>
      <c r="E96" s="143"/>
      <c r="F96" s="143"/>
      <c r="G96" s="143"/>
      <c r="H96" s="45" t="s">
        <v>18</v>
      </c>
      <c r="I96" s="161">
        <f>D96+6</f>
        <v>44689</v>
      </c>
      <c r="J96" s="162"/>
      <c r="K96" s="162"/>
      <c r="L96" s="162"/>
      <c r="M96" s="162"/>
      <c r="N96" s="163">
        <f>SUM(Z98:Z105)</f>
        <v>0</v>
      </c>
      <c r="O96" s="164"/>
      <c r="P96" s="164"/>
      <c r="Q96" s="164"/>
      <c r="R96" s="164"/>
      <c r="S96" s="165"/>
      <c r="T96" s="157">
        <f>N96+T84</f>
        <v>0</v>
      </c>
      <c r="U96" s="158"/>
      <c r="V96" s="158"/>
      <c r="W96" s="159"/>
      <c r="X96" s="159"/>
      <c r="Y96" s="160"/>
      <c r="Z96" s="92">
        <f>T96/M$9</f>
        <v>0</v>
      </c>
      <c r="AA96" s="4"/>
      <c r="AB96" s="4"/>
      <c r="AC96" s="91">
        <f>AC$9</f>
        <v>0</v>
      </c>
    </row>
    <row r="97" spans="2:29" ht="16.2" thickBot="1" x14ac:dyDescent="0.35">
      <c r="B97" s="33"/>
      <c r="C97" s="19"/>
      <c r="D97" s="121" t="s">
        <v>16</v>
      </c>
      <c r="E97" s="121"/>
      <c r="F97" s="122"/>
      <c r="G97" s="121" t="s">
        <v>9</v>
      </c>
      <c r="H97" s="121"/>
      <c r="I97" s="122"/>
      <c r="J97" s="10" t="s">
        <v>0</v>
      </c>
      <c r="K97" s="121" t="s">
        <v>11</v>
      </c>
      <c r="L97" s="121"/>
      <c r="M97" s="122"/>
      <c r="N97" s="121" t="s">
        <v>12</v>
      </c>
      <c r="O97" s="121"/>
      <c r="P97" s="122"/>
      <c r="Q97" s="121" t="s">
        <v>13</v>
      </c>
      <c r="R97" s="121"/>
      <c r="S97" s="122"/>
      <c r="T97" s="121" t="s">
        <v>14</v>
      </c>
      <c r="U97" s="121"/>
      <c r="V97" s="122"/>
      <c r="W97" s="121" t="s">
        <v>15</v>
      </c>
      <c r="X97" s="121"/>
      <c r="Y97" s="122"/>
      <c r="Z97" s="58" t="s">
        <v>20</v>
      </c>
      <c r="AA97" s="5">
        <v>864</v>
      </c>
      <c r="AB97" s="5"/>
      <c r="AC97" s="191" t="s">
        <v>19</v>
      </c>
    </row>
    <row r="98" spans="2:29" ht="15" customHeight="1" thickBot="1" x14ac:dyDescent="0.3">
      <c r="B98" s="34" t="s">
        <v>2</v>
      </c>
      <c r="C98" s="28"/>
      <c r="D98" s="79">
        <v>0</v>
      </c>
      <c r="E98" s="75" t="s">
        <v>10</v>
      </c>
      <c r="F98" s="76">
        <v>0</v>
      </c>
      <c r="G98" s="74">
        <v>0</v>
      </c>
      <c r="H98" s="75" t="s">
        <v>10</v>
      </c>
      <c r="I98" s="76">
        <v>0</v>
      </c>
      <c r="J98" s="77" t="s">
        <v>1</v>
      </c>
      <c r="K98" s="74">
        <v>0</v>
      </c>
      <c r="L98" s="75" t="s">
        <v>10</v>
      </c>
      <c r="M98" s="76">
        <v>0</v>
      </c>
      <c r="N98" s="74">
        <v>0</v>
      </c>
      <c r="O98" s="75" t="s">
        <v>10</v>
      </c>
      <c r="P98" s="76">
        <v>0</v>
      </c>
      <c r="Q98" s="74">
        <v>0</v>
      </c>
      <c r="R98" s="75" t="s">
        <v>10</v>
      </c>
      <c r="S98" s="76">
        <v>0</v>
      </c>
      <c r="T98" s="74">
        <v>0</v>
      </c>
      <c r="U98" s="75" t="s">
        <v>10</v>
      </c>
      <c r="V98" s="76">
        <v>0</v>
      </c>
      <c r="W98" s="74">
        <v>0</v>
      </c>
      <c r="X98" s="75" t="s">
        <v>10</v>
      </c>
      <c r="Y98" s="76">
        <v>0</v>
      </c>
      <c r="Z98" s="78">
        <f>AA98/60</f>
        <v>0</v>
      </c>
      <c r="AA98" s="6">
        <f>SUM($D98,$G98,$K98,$N98,$Q98,$T98,$W98)*60+$F98+$I98+$M98+$P98+$S98+$V98+$Y98</f>
        <v>0</v>
      </c>
      <c r="AB98" s="29"/>
      <c r="AC98" s="191" t="s">
        <v>24</v>
      </c>
    </row>
    <row r="99" spans="2:29" ht="15" customHeight="1" x14ac:dyDescent="0.25">
      <c r="B99" s="34" t="s">
        <v>3</v>
      </c>
      <c r="C99" s="28"/>
      <c r="D99" s="80">
        <v>0</v>
      </c>
      <c r="E99" s="3" t="s">
        <v>10</v>
      </c>
      <c r="F99" s="42">
        <v>0</v>
      </c>
      <c r="G99" s="40">
        <v>0</v>
      </c>
      <c r="H99" s="3" t="s">
        <v>10</v>
      </c>
      <c r="I99" s="42">
        <v>0</v>
      </c>
      <c r="J99" s="1" t="s">
        <v>1</v>
      </c>
      <c r="K99" s="40">
        <v>0</v>
      </c>
      <c r="L99" s="3" t="s">
        <v>10</v>
      </c>
      <c r="M99" s="42">
        <v>0</v>
      </c>
      <c r="N99" s="40">
        <v>0</v>
      </c>
      <c r="O99" s="3" t="s">
        <v>10</v>
      </c>
      <c r="P99" s="42">
        <v>0</v>
      </c>
      <c r="Q99" s="40">
        <v>0</v>
      </c>
      <c r="R99" s="3" t="s">
        <v>10</v>
      </c>
      <c r="S99" s="42">
        <v>0</v>
      </c>
      <c r="T99" s="40">
        <v>0</v>
      </c>
      <c r="U99" s="3" t="s">
        <v>10</v>
      </c>
      <c r="V99" s="42">
        <v>0</v>
      </c>
      <c r="W99" s="40">
        <v>0</v>
      </c>
      <c r="X99" s="3" t="s">
        <v>10</v>
      </c>
      <c r="Y99" s="42">
        <v>0</v>
      </c>
      <c r="Z99" s="25">
        <f t="shared" ref="Z99:Z105" si="14">AA99/60</f>
        <v>0</v>
      </c>
      <c r="AA99" s="6">
        <f t="shared" ref="AA99:AA105" si="15">SUM($D99,$G99,$K99,$N99,$Q99,$T99,$W99)*60+$F99+$I99+$M99+$P99+$S99+$V99+$Y99</f>
        <v>0</v>
      </c>
      <c r="AB99" s="29"/>
      <c r="AC99" s="2"/>
    </row>
    <row r="100" spans="2:29" ht="15" customHeight="1" x14ac:dyDescent="0.25">
      <c r="B100" s="35" t="s">
        <v>4</v>
      </c>
      <c r="C100" s="30"/>
      <c r="D100" s="82">
        <v>0</v>
      </c>
      <c r="E100" s="70" t="s">
        <v>10</v>
      </c>
      <c r="F100" s="71">
        <v>0</v>
      </c>
      <c r="G100" s="69">
        <v>0</v>
      </c>
      <c r="H100" s="70" t="s">
        <v>10</v>
      </c>
      <c r="I100" s="71">
        <v>0</v>
      </c>
      <c r="J100" s="72" t="s">
        <v>1</v>
      </c>
      <c r="K100" s="69">
        <v>0</v>
      </c>
      <c r="L100" s="70" t="s">
        <v>10</v>
      </c>
      <c r="M100" s="71">
        <v>0</v>
      </c>
      <c r="N100" s="69">
        <v>0</v>
      </c>
      <c r="O100" s="70" t="s">
        <v>10</v>
      </c>
      <c r="P100" s="71">
        <v>0</v>
      </c>
      <c r="Q100" s="69">
        <v>0</v>
      </c>
      <c r="R100" s="70" t="s">
        <v>10</v>
      </c>
      <c r="S100" s="71">
        <v>0</v>
      </c>
      <c r="T100" s="69">
        <v>0</v>
      </c>
      <c r="U100" s="70" t="s">
        <v>10</v>
      </c>
      <c r="V100" s="71">
        <v>0</v>
      </c>
      <c r="W100" s="69">
        <v>0</v>
      </c>
      <c r="X100" s="70" t="s">
        <v>10</v>
      </c>
      <c r="Y100" s="71">
        <v>0</v>
      </c>
      <c r="Z100" s="73">
        <f t="shared" si="14"/>
        <v>0</v>
      </c>
      <c r="AA100" s="6">
        <f t="shared" si="15"/>
        <v>0</v>
      </c>
      <c r="AB100" s="29"/>
      <c r="AC100" s="107"/>
    </row>
    <row r="101" spans="2:29" ht="15" customHeight="1" x14ac:dyDescent="0.25">
      <c r="B101" s="34" t="s">
        <v>6</v>
      </c>
      <c r="C101" s="31"/>
      <c r="D101" s="84">
        <v>0</v>
      </c>
      <c r="E101" s="85" t="s">
        <v>10</v>
      </c>
      <c r="F101" s="86">
        <v>0</v>
      </c>
      <c r="G101" s="87">
        <v>0</v>
      </c>
      <c r="H101" s="85" t="s">
        <v>10</v>
      </c>
      <c r="I101" s="86">
        <v>0</v>
      </c>
      <c r="J101" s="88" t="s">
        <v>1</v>
      </c>
      <c r="K101" s="87">
        <v>0</v>
      </c>
      <c r="L101" s="85" t="s">
        <v>10</v>
      </c>
      <c r="M101" s="86">
        <v>0</v>
      </c>
      <c r="N101" s="87">
        <v>0</v>
      </c>
      <c r="O101" s="85" t="s">
        <v>10</v>
      </c>
      <c r="P101" s="86">
        <v>0</v>
      </c>
      <c r="Q101" s="87">
        <v>0</v>
      </c>
      <c r="R101" s="85" t="s">
        <v>10</v>
      </c>
      <c r="S101" s="86">
        <v>0</v>
      </c>
      <c r="T101" s="87">
        <v>0</v>
      </c>
      <c r="U101" s="85" t="s">
        <v>10</v>
      </c>
      <c r="V101" s="86">
        <v>0</v>
      </c>
      <c r="W101" s="87">
        <v>0</v>
      </c>
      <c r="X101" s="85" t="s">
        <v>10</v>
      </c>
      <c r="Y101" s="86">
        <v>0</v>
      </c>
      <c r="Z101" s="89">
        <f t="shared" si="14"/>
        <v>0</v>
      </c>
      <c r="AA101" s="6">
        <f t="shared" si="15"/>
        <v>0</v>
      </c>
      <c r="AB101" s="29"/>
      <c r="AC101" s="107"/>
    </row>
    <row r="102" spans="2:29" ht="15" customHeight="1" x14ac:dyDescent="0.25">
      <c r="B102" s="34" t="s">
        <v>5</v>
      </c>
      <c r="C102" s="31"/>
      <c r="D102" s="80">
        <v>0</v>
      </c>
      <c r="E102" s="3" t="s">
        <v>10</v>
      </c>
      <c r="F102" s="42">
        <v>0</v>
      </c>
      <c r="G102" s="40">
        <v>0</v>
      </c>
      <c r="H102" s="3" t="s">
        <v>10</v>
      </c>
      <c r="I102" s="42">
        <v>0</v>
      </c>
      <c r="J102" s="1" t="s">
        <v>1</v>
      </c>
      <c r="K102" s="40">
        <v>0</v>
      </c>
      <c r="L102" s="3" t="s">
        <v>10</v>
      </c>
      <c r="M102" s="42">
        <v>0</v>
      </c>
      <c r="N102" s="40">
        <v>0</v>
      </c>
      <c r="O102" s="3" t="s">
        <v>10</v>
      </c>
      <c r="P102" s="42">
        <v>0</v>
      </c>
      <c r="Q102" s="40">
        <v>0</v>
      </c>
      <c r="R102" s="3" t="s">
        <v>10</v>
      </c>
      <c r="S102" s="42">
        <v>0</v>
      </c>
      <c r="T102" s="40">
        <v>0</v>
      </c>
      <c r="U102" s="3" t="s">
        <v>10</v>
      </c>
      <c r="V102" s="42">
        <v>0</v>
      </c>
      <c r="W102" s="40">
        <v>0</v>
      </c>
      <c r="X102" s="3" t="s">
        <v>10</v>
      </c>
      <c r="Y102" s="42">
        <v>0</v>
      </c>
      <c r="Z102" s="25">
        <f t="shared" si="14"/>
        <v>0</v>
      </c>
      <c r="AA102" s="6">
        <f t="shared" si="15"/>
        <v>0</v>
      </c>
      <c r="AB102" s="29"/>
      <c r="AC102" s="49"/>
    </row>
    <row r="103" spans="2:29" ht="15" customHeight="1" x14ac:dyDescent="0.25">
      <c r="B103" s="36" t="s">
        <v>7</v>
      </c>
      <c r="C103" s="32"/>
      <c r="D103" s="80">
        <v>0</v>
      </c>
      <c r="E103" s="3" t="s">
        <v>10</v>
      </c>
      <c r="F103" s="42">
        <v>0</v>
      </c>
      <c r="G103" s="40">
        <v>0</v>
      </c>
      <c r="H103" s="3" t="s">
        <v>10</v>
      </c>
      <c r="I103" s="42">
        <v>0</v>
      </c>
      <c r="J103" s="1" t="s">
        <v>1</v>
      </c>
      <c r="K103" s="40">
        <v>0</v>
      </c>
      <c r="L103" s="3" t="s">
        <v>10</v>
      </c>
      <c r="M103" s="42">
        <v>0</v>
      </c>
      <c r="N103" s="40">
        <v>0</v>
      </c>
      <c r="O103" s="3" t="s">
        <v>10</v>
      </c>
      <c r="P103" s="42">
        <v>0</v>
      </c>
      <c r="Q103" s="40">
        <v>0</v>
      </c>
      <c r="R103" s="3" t="s">
        <v>10</v>
      </c>
      <c r="S103" s="42">
        <v>0</v>
      </c>
      <c r="T103" s="40">
        <v>0</v>
      </c>
      <c r="U103" s="3" t="s">
        <v>10</v>
      </c>
      <c r="V103" s="42">
        <v>0</v>
      </c>
      <c r="W103" s="40">
        <v>0</v>
      </c>
      <c r="X103" s="3" t="s">
        <v>10</v>
      </c>
      <c r="Y103" s="42">
        <v>0</v>
      </c>
      <c r="Z103" s="25">
        <f t="shared" si="14"/>
        <v>0</v>
      </c>
      <c r="AA103" s="6">
        <f t="shared" si="15"/>
        <v>0</v>
      </c>
      <c r="AB103" s="29"/>
      <c r="AC103" s="49"/>
    </row>
    <row r="104" spans="2:29" ht="15" customHeight="1" x14ac:dyDescent="0.25">
      <c r="B104" s="35" t="s">
        <v>8</v>
      </c>
      <c r="C104" s="30"/>
      <c r="D104" s="80">
        <v>0</v>
      </c>
      <c r="E104" s="3" t="s">
        <v>10</v>
      </c>
      <c r="F104" s="42">
        <v>0</v>
      </c>
      <c r="G104" s="40">
        <v>0</v>
      </c>
      <c r="H104" s="3" t="s">
        <v>10</v>
      </c>
      <c r="I104" s="42">
        <v>0</v>
      </c>
      <c r="J104" s="1" t="s">
        <v>1</v>
      </c>
      <c r="K104" s="40">
        <v>0</v>
      </c>
      <c r="L104" s="3" t="s">
        <v>10</v>
      </c>
      <c r="M104" s="42">
        <v>0</v>
      </c>
      <c r="N104" s="40">
        <v>0</v>
      </c>
      <c r="O104" s="3" t="s">
        <v>10</v>
      </c>
      <c r="P104" s="42">
        <v>0</v>
      </c>
      <c r="Q104" s="40">
        <v>0</v>
      </c>
      <c r="R104" s="3" t="s">
        <v>10</v>
      </c>
      <c r="S104" s="42">
        <v>0</v>
      </c>
      <c r="T104" s="40">
        <v>0</v>
      </c>
      <c r="U104" s="3" t="s">
        <v>10</v>
      </c>
      <c r="V104" s="42">
        <v>0</v>
      </c>
      <c r="W104" s="40">
        <v>0</v>
      </c>
      <c r="X104" s="3" t="s">
        <v>10</v>
      </c>
      <c r="Y104" s="42">
        <v>0</v>
      </c>
      <c r="Z104" s="25">
        <f t="shared" si="14"/>
        <v>0</v>
      </c>
      <c r="AA104" s="6">
        <f t="shared" si="15"/>
        <v>0</v>
      </c>
      <c r="AB104" s="29"/>
      <c r="AC104" s="49"/>
    </row>
    <row r="105" spans="2:29" ht="15" customHeight="1" thickBot="1" x14ac:dyDescent="0.3">
      <c r="B105" s="51" t="s">
        <v>21</v>
      </c>
      <c r="C105" s="37"/>
      <c r="D105" s="81">
        <v>0</v>
      </c>
      <c r="E105" s="44" t="s">
        <v>10</v>
      </c>
      <c r="F105" s="43">
        <v>0</v>
      </c>
      <c r="G105" s="41">
        <v>0</v>
      </c>
      <c r="H105" s="44" t="s">
        <v>10</v>
      </c>
      <c r="I105" s="43">
        <v>0</v>
      </c>
      <c r="J105" s="26" t="s">
        <v>1</v>
      </c>
      <c r="K105" s="41">
        <v>0</v>
      </c>
      <c r="L105" s="44" t="s">
        <v>10</v>
      </c>
      <c r="M105" s="43">
        <v>0</v>
      </c>
      <c r="N105" s="41">
        <v>0</v>
      </c>
      <c r="O105" s="44" t="s">
        <v>10</v>
      </c>
      <c r="P105" s="43">
        <v>0</v>
      </c>
      <c r="Q105" s="41">
        <v>0</v>
      </c>
      <c r="R105" s="44" t="s">
        <v>10</v>
      </c>
      <c r="S105" s="43">
        <v>0</v>
      </c>
      <c r="T105" s="41">
        <v>0</v>
      </c>
      <c r="U105" s="44" t="s">
        <v>10</v>
      </c>
      <c r="V105" s="43">
        <v>0</v>
      </c>
      <c r="W105" s="41">
        <v>0</v>
      </c>
      <c r="X105" s="44" t="s">
        <v>10</v>
      </c>
      <c r="Y105" s="43">
        <v>0</v>
      </c>
      <c r="Z105" s="27">
        <f t="shared" si="14"/>
        <v>0</v>
      </c>
      <c r="AA105" s="6">
        <f t="shared" si="15"/>
        <v>0</v>
      </c>
      <c r="AB105" s="29"/>
      <c r="AC105" s="53"/>
    </row>
    <row r="106" spans="2:29" ht="5.0999999999999996" customHeight="1" thickBot="1" x14ac:dyDescent="0.3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4"/>
      <c r="AB106" s="4"/>
      <c r="AC106" s="59">
        <f>Z98+Z100</f>
        <v>0</v>
      </c>
    </row>
    <row r="107" spans="2:29" ht="13.8" thickBot="1" x14ac:dyDescent="0.3">
      <c r="B107" s="103"/>
      <c r="C107" s="106"/>
      <c r="D107" s="123"/>
      <c r="E107" s="124"/>
      <c r="F107" s="124"/>
      <c r="G107" s="125"/>
      <c r="H107" s="126"/>
      <c r="I107" s="106"/>
      <c r="J107" s="127"/>
      <c r="K107" s="128"/>
      <c r="L107" s="128"/>
      <c r="M107" s="105"/>
      <c r="N107" s="129" t="s">
        <v>32</v>
      </c>
      <c r="O107" s="130"/>
      <c r="P107" s="130"/>
      <c r="Q107" s="130"/>
      <c r="R107" s="130"/>
      <c r="S107" s="130"/>
      <c r="T107" s="129" t="s">
        <v>33</v>
      </c>
      <c r="U107" s="138"/>
      <c r="V107" s="138"/>
      <c r="W107" s="138"/>
      <c r="X107" s="138"/>
      <c r="Y107" s="139"/>
      <c r="Z107" s="104" t="s">
        <v>29</v>
      </c>
      <c r="AA107" s="57"/>
      <c r="AB107" s="57"/>
      <c r="AC107" s="90" t="s">
        <v>28</v>
      </c>
    </row>
    <row r="108" spans="2:29" ht="16.2" thickBot="1" x14ac:dyDescent="0.35">
      <c r="B108" s="23" t="s">
        <v>17</v>
      </c>
      <c r="C108" s="24">
        <f>C96+1</f>
        <v>9</v>
      </c>
      <c r="D108" s="142">
        <f>I96+1</f>
        <v>44690</v>
      </c>
      <c r="E108" s="143"/>
      <c r="F108" s="143"/>
      <c r="G108" s="143"/>
      <c r="H108" s="45" t="s">
        <v>18</v>
      </c>
      <c r="I108" s="161">
        <f>D108+6</f>
        <v>44696</v>
      </c>
      <c r="J108" s="162"/>
      <c r="K108" s="162"/>
      <c r="L108" s="162"/>
      <c r="M108" s="162"/>
      <c r="N108" s="163">
        <f>SUM(Z110:Z117)</f>
        <v>0</v>
      </c>
      <c r="O108" s="164"/>
      <c r="P108" s="164"/>
      <c r="Q108" s="164"/>
      <c r="R108" s="164"/>
      <c r="S108" s="165"/>
      <c r="T108" s="157">
        <f>N108+T96</f>
        <v>0</v>
      </c>
      <c r="U108" s="158"/>
      <c r="V108" s="158"/>
      <c r="W108" s="159"/>
      <c r="X108" s="159"/>
      <c r="Y108" s="160"/>
      <c r="Z108" s="92">
        <f>T108/M$9</f>
        <v>0</v>
      </c>
      <c r="AA108" s="4"/>
      <c r="AB108" s="4"/>
      <c r="AC108" s="91">
        <f>AC$9</f>
        <v>0</v>
      </c>
    </row>
    <row r="109" spans="2:29" ht="16.2" thickBot="1" x14ac:dyDescent="0.35">
      <c r="B109" s="33"/>
      <c r="C109" s="19"/>
      <c r="D109" s="121" t="s">
        <v>16</v>
      </c>
      <c r="E109" s="121"/>
      <c r="F109" s="122"/>
      <c r="G109" s="121" t="s">
        <v>9</v>
      </c>
      <c r="H109" s="121"/>
      <c r="I109" s="122"/>
      <c r="J109" s="10" t="s">
        <v>0</v>
      </c>
      <c r="K109" s="121" t="s">
        <v>11</v>
      </c>
      <c r="L109" s="121"/>
      <c r="M109" s="122"/>
      <c r="N109" s="121" t="s">
        <v>12</v>
      </c>
      <c r="O109" s="121"/>
      <c r="P109" s="122"/>
      <c r="Q109" s="121" t="s">
        <v>13</v>
      </c>
      <c r="R109" s="121"/>
      <c r="S109" s="122"/>
      <c r="T109" s="121" t="s">
        <v>14</v>
      </c>
      <c r="U109" s="121"/>
      <c r="V109" s="122"/>
      <c r="W109" s="121" t="s">
        <v>15</v>
      </c>
      <c r="X109" s="121"/>
      <c r="Y109" s="122"/>
      <c r="Z109" s="58" t="s">
        <v>20</v>
      </c>
      <c r="AA109" s="5">
        <v>864</v>
      </c>
      <c r="AB109" s="5"/>
      <c r="AC109" s="191" t="s">
        <v>19</v>
      </c>
    </row>
    <row r="110" spans="2:29" ht="15" customHeight="1" thickBot="1" x14ac:dyDescent="0.3">
      <c r="B110" s="34" t="s">
        <v>2</v>
      </c>
      <c r="C110" s="28"/>
      <c r="D110" s="79">
        <v>0</v>
      </c>
      <c r="E110" s="75" t="s">
        <v>10</v>
      </c>
      <c r="F110" s="76">
        <v>0</v>
      </c>
      <c r="G110" s="74">
        <v>0</v>
      </c>
      <c r="H110" s="75" t="s">
        <v>10</v>
      </c>
      <c r="I110" s="76">
        <v>0</v>
      </c>
      <c r="J110" s="77" t="s">
        <v>1</v>
      </c>
      <c r="K110" s="74">
        <v>0</v>
      </c>
      <c r="L110" s="75" t="s">
        <v>10</v>
      </c>
      <c r="M110" s="76">
        <v>0</v>
      </c>
      <c r="N110" s="74">
        <v>0</v>
      </c>
      <c r="O110" s="75" t="s">
        <v>10</v>
      </c>
      <c r="P110" s="76">
        <v>0</v>
      </c>
      <c r="Q110" s="74">
        <v>0</v>
      </c>
      <c r="R110" s="75" t="s">
        <v>10</v>
      </c>
      <c r="S110" s="76">
        <v>0</v>
      </c>
      <c r="T110" s="74">
        <v>0</v>
      </c>
      <c r="U110" s="75" t="s">
        <v>10</v>
      </c>
      <c r="V110" s="76">
        <v>0</v>
      </c>
      <c r="W110" s="74">
        <v>0</v>
      </c>
      <c r="X110" s="75" t="s">
        <v>10</v>
      </c>
      <c r="Y110" s="76">
        <v>0</v>
      </c>
      <c r="Z110" s="78">
        <f>AA110/60</f>
        <v>0</v>
      </c>
      <c r="AA110" s="6">
        <f>SUM($D110,$G110,$K110,$N110,$Q110,$T110,$W110)*60+$F110+$I110+$M110+$P110+$S110+$V110+$Y110</f>
        <v>0</v>
      </c>
      <c r="AB110" s="29"/>
      <c r="AC110" s="191" t="s">
        <v>24</v>
      </c>
    </row>
    <row r="111" spans="2:29" ht="15" customHeight="1" x14ac:dyDescent="0.25">
      <c r="B111" s="34" t="s">
        <v>3</v>
      </c>
      <c r="C111" s="28"/>
      <c r="D111" s="80">
        <v>0</v>
      </c>
      <c r="E111" s="3" t="s">
        <v>10</v>
      </c>
      <c r="F111" s="42">
        <v>0</v>
      </c>
      <c r="G111" s="40">
        <v>0</v>
      </c>
      <c r="H111" s="3" t="s">
        <v>10</v>
      </c>
      <c r="I111" s="42">
        <v>0</v>
      </c>
      <c r="J111" s="1" t="s">
        <v>1</v>
      </c>
      <c r="K111" s="40">
        <v>0</v>
      </c>
      <c r="L111" s="3" t="s">
        <v>10</v>
      </c>
      <c r="M111" s="42">
        <v>0</v>
      </c>
      <c r="N111" s="40">
        <v>0</v>
      </c>
      <c r="O111" s="3" t="s">
        <v>10</v>
      </c>
      <c r="P111" s="42">
        <v>0</v>
      </c>
      <c r="Q111" s="40">
        <v>0</v>
      </c>
      <c r="R111" s="3" t="s">
        <v>10</v>
      </c>
      <c r="S111" s="42">
        <v>0</v>
      </c>
      <c r="T111" s="40">
        <v>0</v>
      </c>
      <c r="U111" s="3" t="s">
        <v>10</v>
      </c>
      <c r="V111" s="42">
        <v>0</v>
      </c>
      <c r="W111" s="40">
        <v>0</v>
      </c>
      <c r="X111" s="3" t="s">
        <v>10</v>
      </c>
      <c r="Y111" s="42">
        <v>0</v>
      </c>
      <c r="Z111" s="25">
        <f t="shared" ref="Z111:Z117" si="16">AA111/60</f>
        <v>0</v>
      </c>
      <c r="AA111" s="6">
        <f t="shared" ref="AA111:AA117" si="17">SUM($D111,$G111,$K111,$N111,$Q111,$T111,$W111)*60+$F111+$I111+$M111+$P111+$S111+$V111+$Y111</f>
        <v>0</v>
      </c>
      <c r="AB111" s="29"/>
      <c r="AC111" s="49"/>
    </row>
    <row r="112" spans="2:29" ht="15" customHeight="1" x14ac:dyDescent="0.25">
      <c r="B112" s="35" t="s">
        <v>4</v>
      </c>
      <c r="C112" s="30"/>
      <c r="D112" s="82">
        <v>0</v>
      </c>
      <c r="E112" s="70" t="s">
        <v>10</v>
      </c>
      <c r="F112" s="71">
        <v>0</v>
      </c>
      <c r="G112" s="69">
        <v>0</v>
      </c>
      <c r="H112" s="70" t="s">
        <v>10</v>
      </c>
      <c r="I112" s="71">
        <v>0</v>
      </c>
      <c r="J112" s="72" t="s">
        <v>1</v>
      </c>
      <c r="K112" s="69">
        <v>0</v>
      </c>
      <c r="L112" s="70" t="s">
        <v>10</v>
      </c>
      <c r="M112" s="71">
        <v>0</v>
      </c>
      <c r="N112" s="69">
        <v>0</v>
      </c>
      <c r="O112" s="70" t="s">
        <v>10</v>
      </c>
      <c r="P112" s="71">
        <v>0</v>
      </c>
      <c r="Q112" s="69">
        <v>0</v>
      </c>
      <c r="R112" s="70" t="s">
        <v>10</v>
      </c>
      <c r="S112" s="71">
        <v>0</v>
      </c>
      <c r="T112" s="69">
        <v>0</v>
      </c>
      <c r="U112" s="70" t="s">
        <v>10</v>
      </c>
      <c r="V112" s="71">
        <v>0</v>
      </c>
      <c r="W112" s="69">
        <v>0</v>
      </c>
      <c r="X112" s="70" t="s">
        <v>10</v>
      </c>
      <c r="Y112" s="71">
        <v>0</v>
      </c>
      <c r="Z112" s="73">
        <f t="shared" si="16"/>
        <v>0</v>
      </c>
      <c r="AA112" s="6">
        <f t="shared" si="17"/>
        <v>0</v>
      </c>
      <c r="AB112" s="29"/>
      <c r="AC112" s="49"/>
    </row>
    <row r="113" spans="2:29" ht="15" customHeight="1" x14ac:dyDescent="0.25">
      <c r="B113" s="34" t="s">
        <v>6</v>
      </c>
      <c r="C113" s="31"/>
      <c r="D113" s="84">
        <v>0</v>
      </c>
      <c r="E113" s="85" t="s">
        <v>10</v>
      </c>
      <c r="F113" s="86">
        <v>0</v>
      </c>
      <c r="G113" s="87">
        <v>0</v>
      </c>
      <c r="H113" s="85" t="s">
        <v>10</v>
      </c>
      <c r="I113" s="86">
        <v>0</v>
      </c>
      <c r="J113" s="88" t="s">
        <v>1</v>
      </c>
      <c r="K113" s="87">
        <v>0</v>
      </c>
      <c r="L113" s="85" t="s">
        <v>10</v>
      </c>
      <c r="M113" s="86">
        <v>0</v>
      </c>
      <c r="N113" s="87">
        <v>0</v>
      </c>
      <c r="O113" s="85" t="s">
        <v>10</v>
      </c>
      <c r="P113" s="86">
        <v>0</v>
      </c>
      <c r="Q113" s="87">
        <v>0</v>
      </c>
      <c r="R113" s="85" t="s">
        <v>10</v>
      </c>
      <c r="S113" s="86">
        <v>0</v>
      </c>
      <c r="T113" s="87">
        <v>0</v>
      </c>
      <c r="U113" s="85" t="s">
        <v>10</v>
      </c>
      <c r="V113" s="86">
        <v>0</v>
      </c>
      <c r="W113" s="87">
        <v>0</v>
      </c>
      <c r="X113" s="85" t="s">
        <v>10</v>
      </c>
      <c r="Y113" s="86">
        <v>0</v>
      </c>
      <c r="Z113" s="89">
        <f t="shared" si="16"/>
        <v>0</v>
      </c>
      <c r="AA113" s="6">
        <f t="shared" si="17"/>
        <v>0</v>
      </c>
      <c r="AB113" s="29"/>
      <c r="AC113" s="49"/>
    </row>
    <row r="114" spans="2:29" ht="15" customHeight="1" x14ac:dyDescent="0.25">
      <c r="B114" s="34" t="s">
        <v>5</v>
      </c>
      <c r="C114" s="31"/>
      <c r="D114" s="80">
        <v>0</v>
      </c>
      <c r="E114" s="3" t="s">
        <v>10</v>
      </c>
      <c r="F114" s="42">
        <v>0</v>
      </c>
      <c r="G114" s="40">
        <v>0</v>
      </c>
      <c r="H114" s="3" t="s">
        <v>10</v>
      </c>
      <c r="I114" s="42">
        <v>0</v>
      </c>
      <c r="J114" s="1" t="s">
        <v>1</v>
      </c>
      <c r="K114" s="40">
        <v>0</v>
      </c>
      <c r="L114" s="3" t="s">
        <v>10</v>
      </c>
      <c r="M114" s="42">
        <v>0</v>
      </c>
      <c r="N114" s="40">
        <v>0</v>
      </c>
      <c r="O114" s="3" t="s">
        <v>10</v>
      </c>
      <c r="P114" s="42">
        <v>0</v>
      </c>
      <c r="Q114" s="40">
        <v>0</v>
      </c>
      <c r="R114" s="3" t="s">
        <v>10</v>
      </c>
      <c r="S114" s="42">
        <v>0</v>
      </c>
      <c r="T114" s="40">
        <v>0</v>
      </c>
      <c r="U114" s="3" t="s">
        <v>10</v>
      </c>
      <c r="V114" s="42">
        <v>0</v>
      </c>
      <c r="W114" s="40">
        <v>0</v>
      </c>
      <c r="X114" s="3" t="s">
        <v>10</v>
      </c>
      <c r="Y114" s="42">
        <v>0</v>
      </c>
      <c r="Z114" s="25">
        <f t="shared" si="16"/>
        <v>0</v>
      </c>
      <c r="AA114" s="6">
        <f t="shared" si="17"/>
        <v>0</v>
      </c>
      <c r="AB114" s="29"/>
      <c r="AC114" s="49"/>
    </row>
    <row r="115" spans="2:29" ht="15" customHeight="1" x14ac:dyDescent="0.25">
      <c r="B115" s="36" t="s">
        <v>7</v>
      </c>
      <c r="C115" s="32"/>
      <c r="D115" s="80">
        <v>0</v>
      </c>
      <c r="E115" s="3" t="s">
        <v>10</v>
      </c>
      <c r="F115" s="42">
        <v>0</v>
      </c>
      <c r="G115" s="40">
        <v>0</v>
      </c>
      <c r="H115" s="3" t="s">
        <v>10</v>
      </c>
      <c r="I115" s="42">
        <v>0</v>
      </c>
      <c r="J115" s="1" t="s">
        <v>1</v>
      </c>
      <c r="K115" s="40">
        <v>0</v>
      </c>
      <c r="L115" s="3" t="s">
        <v>10</v>
      </c>
      <c r="M115" s="42">
        <v>0</v>
      </c>
      <c r="N115" s="40">
        <v>0</v>
      </c>
      <c r="O115" s="3" t="s">
        <v>10</v>
      </c>
      <c r="P115" s="42">
        <v>0</v>
      </c>
      <c r="Q115" s="40">
        <v>0</v>
      </c>
      <c r="R115" s="3" t="s">
        <v>10</v>
      </c>
      <c r="S115" s="42">
        <v>0</v>
      </c>
      <c r="T115" s="40">
        <v>0</v>
      </c>
      <c r="U115" s="3" t="s">
        <v>10</v>
      </c>
      <c r="V115" s="42">
        <v>0</v>
      </c>
      <c r="W115" s="40">
        <v>0</v>
      </c>
      <c r="X115" s="3" t="s">
        <v>10</v>
      </c>
      <c r="Y115" s="42">
        <v>0</v>
      </c>
      <c r="Z115" s="25">
        <f t="shared" si="16"/>
        <v>0</v>
      </c>
      <c r="AA115" s="6">
        <f t="shared" si="17"/>
        <v>0</v>
      </c>
      <c r="AB115" s="29"/>
      <c r="AC115" s="49"/>
    </row>
    <row r="116" spans="2:29" ht="15" customHeight="1" x14ac:dyDescent="0.25">
      <c r="B116" s="35" t="s">
        <v>8</v>
      </c>
      <c r="C116" s="30"/>
      <c r="D116" s="80">
        <v>0</v>
      </c>
      <c r="E116" s="3" t="s">
        <v>10</v>
      </c>
      <c r="F116" s="42">
        <v>0</v>
      </c>
      <c r="G116" s="40">
        <v>0</v>
      </c>
      <c r="H116" s="3" t="s">
        <v>10</v>
      </c>
      <c r="I116" s="42">
        <v>0</v>
      </c>
      <c r="J116" s="1" t="s">
        <v>1</v>
      </c>
      <c r="K116" s="40">
        <v>0</v>
      </c>
      <c r="L116" s="3" t="s">
        <v>10</v>
      </c>
      <c r="M116" s="42">
        <v>0</v>
      </c>
      <c r="N116" s="40">
        <v>0</v>
      </c>
      <c r="O116" s="3" t="s">
        <v>10</v>
      </c>
      <c r="P116" s="42">
        <v>0</v>
      </c>
      <c r="Q116" s="40">
        <v>0</v>
      </c>
      <c r="R116" s="3" t="s">
        <v>10</v>
      </c>
      <c r="S116" s="42">
        <v>0</v>
      </c>
      <c r="T116" s="40">
        <v>0</v>
      </c>
      <c r="U116" s="3" t="s">
        <v>10</v>
      </c>
      <c r="V116" s="42">
        <v>0</v>
      </c>
      <c r="W116" s="40">
        <v>0</v>
      </c>
      <c r="X116" s="3" t="s">
        <v>10</v>
      </c>
      <c r="Y116" s="42">
        <v>0</v>
      </c>
      <c r="Z116" s="25">
        <f t="shared" si="16"/>
        <v>0</v>
      </c>
      <c r="AA116" s="6">
        <f t="shared" si="17"/>
        <v>0</v>
      </c>
      <c r="AB116" s="29"/>
      <c r="AC116" s="59">
        <f>Z110+Z112</f>
        <v>0</v>
      </c>
    </row>
    <row r="117" spans="2:29" ht="15" customHeight="1" thickBot="1" x14ac:dyDescent="0.3">
      <c r="B117" s="51" t="s">
        <v>21</v>
      </c>
      <c r="C117" s="37"/>
      <c r="D117" s="81">
        <v>0</v>
      </c>
      <c r="E117" s="44" t="s">
        <v>10</v>
      </c>
      <c r="F117" s="43">
        <v>0</v>
      </c>
      <c r="G117" s="41">
        <v>0</v>
      </c>
      <c r="H117" s="44" t="s">
        <v>10</v>
      </c>
      <c r="I117" s="43">
        <v>0</v>
      </c>
      <c r="J117" s="26" t="s">
        <v>1</v>
      </c>
      <c r="K117" s="41">
        <v>0</v>
      </c>
      <c r="L117" s="44" t="s">
        <v>10</v>
      </c>
      <c r="M117" s="43">
        <v>0</v>
      </c>
      <c r="N117" s="41">
        <v>0</v>
      </c>
      <c r="O117" s="44" t="s">
        <v>10</v>
      </c>
      <c r="P117" s="43">
        <v>0</v>
      </c>
      <c r="Q117" s="41">
        <v>0</v>
      </c>
      <c r="R117" s="44" t="s">
        <v>10</v>
      </c>
      <c r="S117" s="43">
        <v>0</v>
      </c>
      <c r="T117" s="41">
        <v>0</v>
      </c>
      <c r="U117" s="44" t="s">
        <v>10</v>
      </c>
      <c r="V117" s="43">
        <v>0</v>
      </c>
      <c r="W117" s="41">
        <v>0</v>
      </c>
      <c r="X117" s="44" t="s">
        <v>10</v>
      </c>
      <c r="Y117" s="43">
        <v>0</v>
      </c>
      <c r="Z117" s="27">
        <f t="shared" si="16"/>
        <v>0</v>
      </c>
      <c r="AA117" s="6">
        <f t="shared" si="17"/>
        <v>0</v>
      </c>
      <c r="AB117" s="29"/>
      <c r="AC117" s="49"/>
    </row>
    <row r="118" spans="2:29" ht="5.0999999999999996" customHeight="1" thickBot="1" x14ac:dyDescent="0.3">
      <c r="B118" s="38"/>
      <c r="C118" s="3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</row>
    <row r="119" spans="2:29" ht="13.8" thickBot="1" x14ac:dyDescent="0.3">
      <c r="B119" s="103"/>
      <c r="C119" s="106"/>
      <c r="D119" s="123"/>
      <c r="E119" s="124"/>
      <c r="F119" s="124"/>
      <c r="G119" s="125"/>
      <c r="H119" s="126"/>
      <c r="I119" s="106"/>
      <c r="J119" s="127"/>
      <c r="K119" s="128"/>
      <c r="L119" s="128"/>
      <c r="M119" s="105"/>
      <c r="N119" s="129" t="s">
        <v>32</v>
      </c>
      <c r="O119" s="130"/>
      <c r="P119" s="130"/>
      <c r="Q119" s="130"/>
      <c r="R119" s="130"/>
      <c r="S119" s="130"/>
      <c r="T119" s="129" t="s">
        <v>33</v>
      </c>
      <c r="U119" s="138"/>
      <c r="V119" s="138"/>
      <c r="W119" s="138"/>
      <c r="X119" s="138"/>
      <c r="Y119" s="139"/>
      <c r="Z119" s="104" t="s">
        <v>29</v>
      </c>
      <c r="AA119" s="57"/>
      <c r="AB119" s="57"/>
      <c r="AC119" s="90" t="s">
        <v>28</v>
      </c>
    </row>
    <row r="120" spans="2:29" ht="16.2" thickBot="1" x14ac:dyDescent="0.35">
      <c r="B120" s="23" t="s">
        <v>17</v>
      </c>
      <c r="C120" s="24">
        <f>C108+1</f>
        <v>10</v>
      </c>
      <c r="D120" s="142">
        <f>I108+1</f>
        <v>44697</v>
      </c>
      <c r="E120" s="143"/>
      <c r="F120" s="143"/>
      <c r="G120" s="143"/>
      <c r="H120" s="45" t="s">
        <v>18</v>
      </c>
      <c r="I120" s="161">
        <f>D120+6</f>
        <v>44703</v>
      </c>
      <c r="J120" s="162"/>
      <c r="K120" s="162"/>
      <c r="L120" s="162"/>
      <c r="M120" s="162"/>
      <c r="N120" s="163">
        <f>SUM(Z122:Z129)</f>
        <v>0</v>
      </c>
      <c r="O120" s="164"/>
      <c r="P120" s="164"/>
      <c r="Q120" s="164"/>
      <c r="R120" s="164"/>
      <c r="S120" s="165"/>
      <c r="T120" s="157">
        <f>N120+T108</f>
        <v>0</v>
      </c>
      <c r="U120" s="158"/>
      <c r="V120" s="158"/>
      <c r="W120" s="159"/>
      <c r="X120" s="159"/>
      <c r="Y120" s="160"/>
      <c r="Z120" s="92">
        <f>T120/M$9</f>
        <v>0</v>
      </c>
      <c r="AA120" s="4"/>
      <c r="AB120" s="4"/>
      <c r="AC120" s="91">
        <f>AC$9</f>
        <v>0</v>
      </c>
    </row>
    <row r="121" spans="2:29" ht="16.2" thickBot="1" x14ac:dyDescent="0.35">
      <c r="B121" s="33"/>
      <c r="C121" s="19"/>
      <c r="D121" s="121" t="s">
        <v>16</v>
      </c>
      <c r="E121" s="121"/>
      <c r="F121" s="122"/>
      <c r="G121" s="121" t="s">
        <v>9</v>
      </c>
      <c r="H121" s="121"/>
      <c r="I121" s="122"/>
      <c r="J121" s="10" t="s">
        <v>0</v>
      </c>
      <c r="K121" s="121" t="s">
        <v>11</v>
      </c>
      <c r="L121" s="121"/>
      <c r="M121" s="122"/>
      <c r="N121" s="121" t="s">
        <v>12</v>
      </c>
      <c r="O121" s="121"/>
      <c r="P121" s="122"/>
      <c r="Q121" s="121" t="s">
        <v>13</v>
      </c>
      <c r="R121" s="121"/>
      <c r="S121" s="122"/>
      <c r="T121" s="121" t="s">
        <v>14</v>
      </c>
      <c r="U121" s="121"/>
      <c r="V121" s="122"/>
      <c r="W121" s="121" t="s">
        <v>15</v>
      </c>
      <c r="X121" s="121"/>
      <c r="Y121" s="122"/>
      <c r="Z121" s="58" t="s">
        <v>20</v>
      </c>
      <c r="AA121" s="5">
        <v>864</v>
      </c>
      <c r="AB121" s="5"/>
      <c r="AC121" s="191" t="s">
        <v>19</v>
      </c>
    </row>
    <row r="122" spans="2:29" ht="15" customHeight="1" thickBot="1" x14ac:dyDescent="0.3">
      <c r="B122" s="34" t="s">
        <v>2</v>
      </c>
      <c r="C122" s="28"/>
      <c r="D122" s="79">
        <v>0</v>
      </c>
      <c r="E122" s="75" t="s">
        <v>10</v>
      </c>
      <c r="F122" s="76">
        <v>0</v>
      </c>
      <c r="G122" s="74">
        <v>0</v>
      </c>
      <c r="H122" s="75" t="s">
        <v>10</v>
      </c>
      <c r="I122" s="76">
        <v>0</v>
      </c>
      <c r="J122" s="77" t="s">
        <v>1</v>
      </c>
      <c r="K122" s="74">
        <v>0</v>
      </c>
      <c r="L122" s="75" t="s">
        <v>10</v>
      </c>
      <c r="M122" s="76">
        <v>0</v>
      </c>
      <c r="N122" s="74">
        <v>0</v>
      </c>
      <c r="O122" s="75" t="s">
        <v>10</v>
      </c>
      <c r="P122" s="76">
        <v>0</v>
      </c>
      <c r="Q122" s="74">
        <v>0</v>
      </c>
      <c r="R122" s="75" t="s">
        <v>10</v>
      </c>
      <c r="S122" s="76">
        <v>0</v>
      </c>
      <c r="T122" s="74">
        <v>0</v>
      </c>
      <c r="U122" s="75" t="s">
        <v>10</v>
      </c>
      <c r="V122" s="76">
        <v>0</v>
      </c>
      <c r="W122" s="74">
        <v>0</v>
      </c>
      <c r="X122" s="75" t="s">
        <v>10</v>
      </c>
      <c r="Y122" s="76">
        <v>0</v>
      </c>
      <c r="Z122" s="78">
        <f>AA122/60</f>
        <v>0</v>
      </c>
      <c r="AA122" s="6">
        <f>SUM($D122,$G122,$K122,$N122,$Q122,$T122,$W122)*60+$F122+$I122+$M122+$P122+$S122+$V122+$Y122</f>
        <v>0</v>
      </c>
      <c r="AB122" s="29"/>
      <c r="AC122" s="191" t="s">
        <v>24</v>
      </c>
    </row>
    <row r="123" spans="2:29" ht="15" customHeight="1" x14ac:dyDescent="0.25">
      <c r="B123" s="34" t="s">
        <v>3</v>
      </c>
      <c r="C123" s="28"/>
      <c r="D123" s="80">
        <v>0</v>
      </c>
      <c r="E123" s="3" t="s">
        <v>10</v>
      </c>
      <c r="F123" s="42">
        <v>0</v>
      </c>
      <c r="G123" s="40">
        <v>0</v>
      </c>
      <c r="H123" s="3" t="s">
        <v>10</v>
      </c>
      <c r="I123" s="42">
        <v>0</v>
      </c>
      <c r="J123" s="1" t="s">
        <v>1</v>
      </c>
      <c r="K123" s="40">
        <v>0</v>
      </c>
      <c r="L123" s="3" t="s">
        <v>10</v>
      </c>
      <c r="M123" s="42">
        <v>0</v>
      </c>
      <c r="N123" s="40">
        <v>0</v>
      </c>
      <c r="O123" s="3" t="s">
        <v>10</v>
      </c>
      <c r="P123" s="42">
        <v>0</v>
      </c>
      <c r="Q123" s="40">
        <v>0</v>
      </c>
      <c r="R123" s="3" t="s">
        <v>10</v>
      </c>
      <c r="S123" s="42">
        <v>0</v>
      </c>
      <c r="T123" s="40">
        <v>0</v>
      </c>
      <c r="U123" s="3" t="s">
        <v>10</v>
      </c>
      <c r="V123" s="42">
        <v>0</v>
      </c>
      <c r="W123" s="40">
        <v>0</v>
      </c>
      <c r="X123" s="3" t="s">
        <v>10</v>
      </c>
      <c r="Y123" s="42">
        <v>0</v>
      </c>
      <c r="Z123" s="25">
        <f t="shared" ref="Z123:Z129" si="18">AA123/60</f>
        <v>0</v>
      </c>
      <c r="AA123" s="6">
        <f t="shared" ref="AA123:AA129" si="19">SUM($D123,$G123,$K123,$N123,$Q123,$T123,$W123)*60+$F123+$I123+$M123+$P123+$S123+$V123+$Y123</f>
        <v>0</v>
      </c>
      <c r="AB123" s="29"/>
      <c r="AC123" s="2"/>
    </row>
    <row r="124" spans="2:29" ht="15" customHeight="1" x14ac:dyDescent="0.25">
      <c r="B124" s="35" t="s">
        <v>4</v>
      </c>
      <c r="C124" s="30"/>
      <c r="D124" s="82">
        <v>0</v>
      </c>
      <c r="E124" s="70" t="s">
        <v>10</v>
      </c>
      <c r="F124" s="71">
        <v>0</v>
      </c>
      <c r="G124" s="69">
        <v>0</v>
      </c>
      <c r="H124" s="70" t="s">
        <v>10</v>
      </c>
      <c r="I124" s="71">
        <v>0</v>
      </c>
      <c r="J124" s="72" t="s">
        <v>1</v>
      </c>
      <c r="K124" s="69">
        <v>0</v>
      </c>
      <c r="L124" s="70" t="s">
        <v>10</v>
      </c>
      <c r="M124" s="71">
        <v>0</v>
      </c>
      <c r="N124" s="69">
        <v>0</v>
      </c>
      <c r="O124" s="70" t="s">
        <v>10</v>
      </c>
      <c r="P124" s="71">
        <v>0</v>
      </c>
      <c r="Q124" s="69">
        <v>0</v>
      </c>
      <c r="R124" s="70" t="s">
        <v>10</v>
      </c>
      <c r="S124" s="71">
        <v>0</v>
      </c>
      <c r="T124" s="69">
        <v>0</v>
      </c>
      <c r="U124" s="70" t="s">
        <v>10</v>
      </c>
      <c r="V124" s="71">
        <v>0</v>
      </c>
      <c r="W124" s="69">
        <v>0</v>
      </c>
      <c r="X124" s="70" t="s">
        <v>10</v>
      </c>
      <c r="Y124" s="71">
        <v>0</v>
      </c>
      <c r="Z124" s="73">
        <f t="shared" si="18"/>
        <v>0</v>
      </c>
      <c r="AA124" s="6">
        <f t="shared" si="19"/>
        <v>0</v>
      </c>
      <c r="AB124" s="29"/>
      <c r="AC124" s="107"/>
    </row>
    <row r="125" spans="2:29" ht="15" customHeight="1" x14ac:dyDescent="0.25">
      <c r="B125" s="34" t="s">
        <v>6</v>
      </c>
      <c r="C125" s="31"/>
      <c r="D125" s="84">
        <v>0</v>
      </c>
      <c r="E125" s="85" t="s">
        <v>10</v>
      </c>
      <c r="F125" s="86">
        <v>0</v>
      </c>
      <c r="G125" s="87">
        <v>0</v>
      </c>
      <c r="H125" s="85" t="s">
        <v>10</v>
      </c>
      <c r="I125" s="86">
        <v>0</v>
      </c>
      <c r="J125" s="88" t="s">
        <v>1</v>
      </c>
      <c r="K125" s="87">
        <v>0</v>
      </c>
      <c r="L125" s="85" t="s">
        <v>10</v>
      </c>
      <c r="M125" s="86">
        <v>0</v>
      </c>
      <c r="N125" s="87">
        <v>0</v>
      </c>
      <c r="O125" s="85" t="s">
        <v>10</v>
      </c>
      <c r="P125" s="86">
        <v>0</v>
      </c>
      <c r="Q125" s="87">
        <v>0</v>
      </c>
      <c r="R125" s="85" t="s">
        <v>10</v>
      </c>
      <c r="S125" s="86">
        <v>0</v>
      </c>
      <c r="T125" s="87">
        <v>0</v>
      </c>
      <c r="U125" s="85" t="s">
        <v>10</v>
      </c>
      <c r="V125" s="86">
        <v>0</v>
      </c>
      <c r="W125" s="87">
        <v>0</v>
      </c>
      <c r="X125" s="85" t="s">
        <v>10</v>
      </c>
      <c r="Y125" s="86">
        <v>0</v>
      </c>
      <c r="Z125" s="89">
        <f t="shared" si="18"/>
        <v>0</v>
      </c>
      <c r="AA125" s="6">
        <f t="shared" si="19"/>
        <v>0</v>
      </c>
      <c r="AB125" s="29"/>
      <c r="AC125" s="107"/>
    </row>
    <row r="126" spans="2:29" ht="15" customHeight="1" x14ac:dyDescent="0.25">
      <c r="B126" s="34" t="s">
        <v>5</v>
      </c>
      <c r="C126" s="31"/>
      <c r="D126" s="80">
        <v>0</v>
      </c>
      <c r="E126" s="3" t="s">
        <v>10</v>
      </c>
      <c r="F126" s="42">
        <v>0</v>
      </c>
      <c r="G126" s="40">
        <v>0</v>
      </c>
      <c r="H126" s="3" t="s">
        <v>10</v>
      </c>
      <c r="I126" s="42">
        <v>0</v>
      </c>
      <c r="J126" s="1" t="s">
        <v>1</v>
      </c>
      <c r="K126" s="40">
        <v>0</v>
      </c>
      <c r="L126" s="3" t="s">
        <v>10</v>
      </c>
      <c r="M126" s="42">
        <v>0</v>
      </c>
      <c r="N126" s="40">
        <v>0</v>
      </c>
      <c r="O126" s="3" t="s">
        <v>10</v>
      </c>
      <c r="P126" s="42">
        <v>0</v>
      </c>
      <c r="Q126" s="40">
        <v>0</v>
      </c>
      <c r="R126" s="3" t="s">
        <v>10</v>
      </c>
      <c r="S126" s="42">
        <v>0</v>
      </c>
      <c r="T126" s="40">
        <v>0</v>
      </c>
      <c r="U126" s="3" t="s">
        <v>10</v>
      </c>
      <c r="V126" s="42">
        <v>0</v>
      </c>
      <c r="W126" s="40">
        <v>0</v>
      </c>
      <c r="X126" s="3" t="s">
        <v>10</v>
      </c>
      <c r="Y126" s="42">
        <v>0</v>
      </c>
      <c r="Z126" s="25">
        <f t="shared" si="18"/>
        <v>0</v>
      </c>
      <c r="AA126" s="6">
        <f t="shared" si="19"/>
        <v>0</v>
      </c>
      <c r="AB126" s="29"/>
      <c r="AC126" s="49"/>
    </row>
    <row r="127" spans="2:29" ht="15" customHeight="1" x14ac:dyDescent="0.25">
      <c r="B127" s="36" t="s">
        <v>7</v>
      </c>
      <c r="C127" s="32"/>
      <c r="D127" s="80">
        <v>0</v>
      </c>
      <c r="E127" s="3" t="s">
        <v>10</v>
      </c>
      <c r="F127" s="42">
        <v>0</v>
      </c>
      <c r="G127" s="40">
        <v>0</v>
      </c>
      <c r="H127" s="3" t="s">
        <v>10</v>
      </c>
      <c r="I127" s="42">
        <v>0</v>
      </c>
      <c r="J127" s="1" t="s">
        <v>1</v>
      </c>
      <c r="K127" s="40">
        <v>0</v>
      </c>
      <c r="L127" s="3" t="s">
        <v>10</v>
      </c>
      <c r="M127" s="42">
        <v>0</v>
      </c>
      <c r="N127" s="40">
        <v>0</v>
      </c>
      <c r="O127" s="3" t="s">
        <v>10</v>
      </c>
      <c r="P127" s="42">
        <v>0</v>
      </c>
      <c r="Q127" s="40">
        <v>0</v>
      </c>
      <c r="R127" s="3" t="s">
        <v>10</v>
      </c>
      <c r="S127" s="42">
        <v>0</v>
      </c>
      <c r="T127" s="40">
        <v>0</v>
      </c>
      <c r="U127" s="3" t="s">
        <v>10</v>
      </c>
      <c r="V127" s="42">
        <v>0</v>
      </c>
      <c r="W127" s="40">
        <v>0</v>
      </c>
      <c r="X127" s="3" t="s">
        <v>10</v>
      </c>
      <c r="Y127" s="42">
        <v>0</v>
      </c>
      <c r="Z127" s="25">
        <f t="shared" si="18"/>
        <v>0</v>
      </c>
      <c r="AA127" s="6">
        <f t="shared" si="19"/>
        <v>0</v>
      </c>
      <c r="AB127" s="29"/>
      <c r="AC127" s="49"/>
    </row>
    <row r="128" spans="2:29" ht="15" customHeight="1" x14ac:dyDescent="0.25">
      <c r="B128" s="35" t="s">
        <v>8</v>
      </c>
      <c r="C128" s="30"/>
      <c r="D128" s="80">
        <v>0</v>
      </c>
      <c r="E128" s="3" t="s">
        <v>10</v>
      </c>
      <c r="F128" s="42">
        <v>0</v>
      </c>
      <c r="G128" s="40">
        <v>0</v>
      </c>
      <c r="H128" s="3" t="s">
        <v>10</v>
      </c>
      <c r="I128" s="42">
        <v>0</v>
      </c>
      <c r="J128" s="1" t="s">
        <v>1</v>
      </c>
      <c r="K128" s="40">
        <v>0</v>
      </c>
      <c r="L128" s="3" t="s">
        <v>10</v>
      </c>
      <c r="M128" s="42">
        <v>0</v>
      </c>
      <c r="N128" s="40">
        <v>0</v>
      </c>
      <c r="O128" s="3" t="s">
        <v>10</v>
      </c>
      <c r="P128" s="42">
        <v>0</v>
      </c>
      <c r="Q128" s="40">
        <v>0</v>
      </c>
      <c r="R128" s="3" t="s">
        <v>10</v>
      </c>
      <c r="S128" s="42">
        <v>0</v>
      </c>
      <c r="T128" s="40">
        <v>0</v>
      </c>
      <c r="U128" s="3" t="s">
        <v>10</v>
      </c>
      <c r="V128" s="42">
        <v>0</v>
      </c>
      <c r="W128" s="40">
        <v>0</v>
      </c>
      <c r="X128" s="3" t="s">
        <v>10</v>
      </c>
      <c r="Y128" s="42">
        <v>0</v>
      </c>
      <c r="Z128" s="25">
        <f t="shared" si="18"/>
        <v>0</v>
      </c>
      <c r="AA128" s="6">
        <f t="shared" si="19"/>
        <v>0</v>
      </c>
      <c r="AB128" s="29"/>
      <c r="AC128" s="49"/>
    </row>
    <row r="129" spans="2:29" ht="15" customHeight="1" thickBot="1" x14ac:dyDescent="0.3">
      <c r="B129" s="51" t="s">
        <v>21</v>
      </c>
      <c r="C129" s="37"/>
      <c r="D129" s="81">
        <v>0</v>
      </c>
      <c r="E129" s="44" t="s">
        <v>10</v>
      </c>
      <c r="F129" s="43">
        <v>0</v>
      </c>
      <c r="G129" s="41">
        <v>0</v>
      </c>
      <c r="H129" s="44" t="s">
        <v>10</v>
      </c>
      <c r="I129" s="43">
        <v>0</v>
      </c>
      <c r="J129" s="26" t="s">
        <v>1</v>
      </c>
      <c r="K129" s="41">
        <v>0</v>
      </c>
      <c r="L129" s="44" t="s">
        <v>10</v>
      </c>
      <c r="M129" s="43">
        <v>0</v>
      </c>
      <c r="N129" s="41">
        <v>0</v>
      </c>
      <c r="O129" s="44" t="s">
        <v>10</v>
      </c>
      <c r="P129" s="43">
        <v>0</v>
      </c>
      <c r="Q129" s="41">
        <v>0</v>
      </c>
      <c r="R129" s="44" t="s">
        <v>10</v>
      </c>
      <c r="S129" s="43">
        <v>0</v>
      </c>
      <c r="T129" s="41">
        <v>0</v>
      </c>
      <c r="U129" s="44" t="s">
        <v>10</v>
      </c>
      <c r="V129" s="43">
        <v>0</v>
      </c>
      <c r="W129" s="41">
        <v>0</v>
      </c>
      <c r="X129" s="44" t="s">
        <v>10</v>
      </c>
      <c r="Y129" s="43">
        <v>0</v>
      </c>
      <c r="Z129" s="27">
        <f t="shared" si="18"/>
        <v>0</v>
      </c>
      <c r="AA129" s="6">
        <f t="shared" si="19"/>
        <v>0</v>
      </c>
      <c r="AB129" s="29"/>
      <c r="AC129" s="53"/>
    </row>
    <row r="130" spans="2:29" ht="5.0999999999999996" customHeight="1" thickBot="1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4"/>
      <c r="AB130" s="4"/>
      <c r="AC130" s="59">
        <f>Z122+Z124</f>
        <v>0</v>
      </c>
    </row>
    <row r="131" spans="2:29" ht="13.8" thickBot="1" x14ac:dyDescent="0.3">
      <c r="B131" s="103"/>
      <c r="C131" s="106"/>
      <c r="D131" s="123"/>
      <c r="E131" s="124"/>
      <c r="F131" s="124"/>
      <c r="G131" s="125"/>
      <c r="H131" s="126"/>
      <c r="I131" s="106"/>
      <c r="J131" s="127"/>
      <c r="K131" s="128"/>
      <c r="L131" s="128"/>
      <c r="M131" s="105"/>
      <c r="N131" s="129" t="s">
        <v>32</v>
      </c>
      <c r="O131" s="130"/>
      <c r="P131" s="130"/>
      <c r="Q131" s="130"/>
      <c r="R131" s="130"/>
      <c r="S131" s="130"/>
      <c r="T131" s="129" t="s">
        <v>33</v>
      </c>
      <c r="U131" s="138"/>
      <c r="V131" s="138"/>
      <c r="W131" s="138"/>
      <c r="X131" s="138"/>
      <c r="Y131" s="139"/>
      <c r="Z131" s="104" t="s">
        <v>29</v>
      </c>
      <c r="AA131" s="57"/>
      <c r="AB131" s="57"/>
      <c r="AC131" s="90" t="s">
        <v>28</v>
      </c>
    </row>
    <row r="132" spans="2:29" ht="16.2" thickBot="1" x14ac:dyDescent="0.35">
      <c r="B132" s="23" t="s">
        <v>17</v>
      </c>
      <c r="C132" s="24">
        <f>C120+1</f>
        <v>11</v>
      </c>
      <c r="D132" s="142">
        <f>I120+1</f>
        <v>44704</v>
      </c>
      <c r="E132" s="143"/>
      <c r="F132" s="143"/>
      <c r="G132" s="143"/>
      <c r="H132" s="45" t="s">
        <v>18</v>
      </c>
      <c r="I132" s="161">
        <f>D132+6</f>
        <v>44710</v>
      </c>
      <c r="J132" s="162"/>
      <c r="K132" s="162"/>
      <c r="L132" s="162"/>
      <c r="M132" s="162"/>
      <c r="N132" s="163">
        <f>SUM(Z134:Z141)</f>
        <v>0</v>
      </c>
      <c r="O132" s="164"/>
      <c r="P132" s="164"/>
      <c r="Q132" s="164"/>
      <c r="R132" s="164"/>
      <c r="S132" s="165"/>
      <c r="T132" s="157">
        <f>N132+T120</f>
        <v>0</v>
      </c>
      <c r="U132" s="158"/>
      <c r="V132" s="158"/>
      <c r="W132" s="159"/>
      <c r="X132" s="159"/>
      <c r="Y132" s="160"/>
      <c r="Z132" s="92">
        <f>T132/M$9</f>
        <v>0</v>
      </c>
      <c r="AA132" s="4"/>
      <c r="AB132" s="4"/>
      <c r="AC132" s="91">
        <f>AC$9</f>
        <v>0</v>
      </c>
    </row>
    <row r="133" spans="2:29" ht="16.2" thickBot="1" x14ac:dyDescent="0.35">
      <c r="B133" s="33"/>
      <c r="C133" s="19"/>
      <c r="D133" s="121" t="s">
        <v>16</v>
      </c>
      <c r="E133" s="121"/>
      <c r="F133" s="122"/>
      <c r="G133" s="121" t="s">
        <v>9</v>
      </c>
      <c r="H133" s="121"/>
      <c r="I133" s="122"/>
      <c r="J133" s="10" t="s">
        <v>0</v>
      </c>
      <c r="K133" s="121" t="s">
        <v>11</v>
      </c>
      <c r="L133" s="121"/>
      <c r="M133" s="122"/>
      <c r="N133" s="121" t="s">
        <v>12</v>
      </c>
      <c r="O133" s="121"/>
      <c r="P133" s="122"/>
      <c r="Q133" s="121" t="s">
        <v>13</v>
      </c>
      <c r="R133" s="121"/>
      <c r="S133" s="122"/>
      <c r="T133" s="121" t="s">
        <v>14</v>
      </c>
      <c r="U133" s="121"/>
      <c r="V133" s="122"/>
      <c r="W133" s="121" t="s">
        <v>15</v>
      </c>
      <c r="X133" s="121"/>
      <c r="Y133" s="122"/>
      <c r="Z133" s="58" t="s">
        <v>20</v>
      </c>
      <c r="AA133" s="5">
        <v>864</v>
      </c>
      <c r="AB133" s="5"/>
      <c r="AC133" s="191" t="s">
        <v>19</v>
      </c>
    </row>
    <row r="134" spans="2:29" ht="15" customHeight="1" thickBot="1" x14ac:dyDescent="0.3">
      <c r="B134" s="34" t="s">
        <v>2</v>
      </c>
      <c r="C134" s="28"/>
      <c r="D134" s="79">
        <v>0</v>
      </c>
      <c r="E134" s="75" t="s">
        <v>10</v>
      </c>
      <c r="F134" s="76">
        <v>0</v>
      </c>
      <c r="G134" s="74">
        <v>0</v>
      </c>
      <c r="H134" s="75" t="s">
        <v>10</v>
      </c>
      <c r="I134" s="76">
        <v>0</v>
      </c>
      <c r="J134" s="77" t="s">
        <v>1</v>
      </c>
      <c r="K134" s="74">
        <v>0</v>
      </c>
      <c r="L134" s="75" t="s">
        <v>10</v>
      </c>
      <c r="M134" s="76">
        <v>0</v>
      </c>
      <c r="N134" s="74">
        <v>0</v>
      </c>
      <c r="O134" s="75" t="s">
        <v>10</v>
      </c>
      <c r="P134" s="76">
        <v>0</v>
      </c>
      <c r="Q134" s="74">
        <v>0</v>
      </c>
      <c r="R134" s="75" t="s">
        <v>10</v>
      </c>
      <c r="S134" s="76">
        <v>0</v>
      </c>
      <c r="T134" s="74">
        <v>0</v>
      </c>
      <c r="U134" s="75" t="s">
        <v>10</v>
      </c>
      <c r="V134" s="76">
        <v>0</v>
      </c>
      <c r="W134" s="74">
        <v>0</v>
      </c>
      <c r="X134" s="75" t="s">
        <v>10</v>
      </c>
      <c r="Y134" s="76">
        <v>0</v>
      </c>
      <c r="Z134" s="78">
        <f>AA134/60</f>
        <v>0</v>
      </c>
      <c r="AA134" s="6">
        <f>SUM($D134,$G134,$K134,$N134,$Q134,$T134,$W134)*60+$F134+$I134+$M134+$P134+$S134+$V134+$Y134</f>
        <v>0</v>
      </c>
      <c r="AB134" s="29"/>
      <c r="AC134" s="191" t="s">
        <v>24</v>
      </c>
    </row>
    <row r="135" spans="2:29" ht="15" customHeight="1" x14ac:dyDescent="0.25">
      <c r="B135" s="34" t="s">
        <v>3</v>
      </c>
      <c r="C135" s="28"/>
      <c r="D135" s="80">
        <v>0</v>
      </c>
      <c r="E135" s="3" t="s">
        <v>10</v>
      </c>
      <c r="F135" s="42">
        <v>0</v>
      </c>
      <c r="G135" s="40">
        <v>0</v>
      </c>
      <c r="H135" s="3" t="s">
        <v>10</v>
      </c>
      <c r="I135" s="42">
        <v>0</v>
      </c>
      <c r="J135" s="1" t="s">
        <v>1</v>
      </c>
      <c r="K135" s="40">
        <v>0</v>
      </c>
      <c r="L135" s="3" t="s">
        <v>10</v>
      </c>
      <c r="M135" s="42">
        <v>0</v>
      </c>
      <c r="N135" s="40">
        <v>0</v>
      </c>
      <c r="O135" s="3" t="s">
        <v>10</v>
      </c>
      <c r="P135" s="42">
        <v>0</v>
      </c>
      <c r="Q135" s="40">
        <v>0</v>
      </c>
      <c r="R135" s="3" t="s">
        <v>10</v>
      </c>
      <c r="S135" s="42">
        <v>0</v>
      </c>
      <c r="T135" s="40">
        <v>0</v>
      </c>
      <c r="U135" s="3" t="s">
        <v>10</v>
      </c>
      <c r="V135" s="42">
        <v>0</v>
      </c>
      <c r="W135" s="40">
        <v>0</v>
      </c>
      <c r="X135" s="3" t="s">
        <v>10</v>
      </c>
      <c r="Y135" s="42">
        <v>0</v>
      </c>
      <c r="Z135" s="25">
        <f t="shared" ref="Z135:Z141" si="20">AA135/60</f>
        <v>0</v>
      </c>
      <c r="AA135" s="6">
        <f t="shared" ref="AA135:AA141" si="21">SUM($D135,$G135,$K135,$N135,$Q135,$T135,$W135)*60+$F135+$I135+$M135+$P135+$S135+$V135+$Y135</f>
        <v>0</v>
      </c>
      <c r="AB135" s="29"/>
      <c r="AC135" s="2"/>
    </row>
    <row r="136" spans="2:29" ht="15" customHeight="1" x14ac:dyDescent="0.25">
      <c r="B136" s="35" t="s">
        <v>4</v>
      </c>
      <c r="C136" s="30"/>
      <c r="D136" s="82">
        <v>0</v>
      </c>
      <c r="E136" s="70" t="s">
        <v>10</v>
      </c>
      <c r="F136" s="71">
        <v>0</v>
      </c>
      <c r="G136" s="69">
        <v>0</v>
      </c>
      <c r="H136" s="70" t="s">
        <v>10</v>
      </c>
      <c r="I136" s="71">
        <v>0</v>
      </c>
      <c r="J136" s="72" t="s">
        <v>1</v>
      </c>
      <c r="K136" s="69">
        <v>0</v>
      </c>
      <c r="L136" s="70" t="s">
        <v>10</v>
      </c>
      <c r="M136" s="71">
        <v>0</v>
      </c>
      <c r="N136" s="69">
        <v>0</v>
      </c>
      <c r="O136" s="70" t="s">
        <v>10</v>
      </c>
      <c r="P136" s="71">
        <v>0</v>
      </c>
      <c r="Q136" s="69">
        <v>0</v>
      </c>
      <c r="R136" s="70" t="s">
        <v>10</v>
      </c>
      <c r="S136" s="71">
        <v>0</v>
      </c>
      <c r="T136" s="69">
        <v>0</v>
      </c>
      <c r="U136" s="70" t="s">
        <v>10</v>
      </c>
      <c r="V136" s="71">
        <v>0</v>
      </c>
      <c r="W136" s="69">
        <v>0</v>
      </c>
      <c r="X136" s="70" t="s">
        <v>10</v>
      </c>
      <c r="Y136" s="71">
        <v>0</v>
      </c>
      <c r="Z136" s="73">
        <f t="shared" si="20"/>
        <v>0</v>
      </c>
      <c r="AA136" s="6">
        <f t="shared" si="21"/>
        <v>0</v>
      </c>
      <c r="AB136" s="29"/>
      <c r="AC136" s="50" t="e">
        <f>SUM(Y136:AB136,O120,O132,O144,O157,O169,O181,O194,O206,O218,#REF!,#REF!,#REF!,#REF!,#REF!,#REF!,#REF!,#REF!,#REF!,#REF!,#REF!,#REF!,#REF!,#REF!,#REF!,#REF!)</f>
        <v>#REF!</v>
      </c>
    </row>
    <row r="137" spans="2:29" ht="15" customHeight="1" x14ac:dyDescent="0.25">
      <c r="B137" s="34" t="s">
        <v>6</v>
      </c>
      <c r="C137" s="31"/>
      <c r="D137" s="84">
        <v>0</v>
      </c>
      <c r="E137" s="85" t="s">
        <v>10</v>
      </c>
      <c r="F137" s="86">
        <v>0</v>
      </c>
      <c r="G137" s="87">
        <v>0</v>
      </c>
      <c r="H137" s="85" t="s">
        <v>10</v>
      </c>
      <c r="I137" s="86">
        <v>0</v>
      </c>
      <c r="J137" s="88" t="s">
        <v>1</v>
      </c>
      <c r="K137" s="87">
        <v>0</v>
      </c>
      <c r="L137" s="85" t="s">
        <v>10</v>
      </c>
      <c r="M137" s="86">
        <v>0</v>
      </c>
      <c r="N137" s="87">
        <v>0</v>
      </c>
      <c r="O137" s="85" t="s">
        <v>10</v>
      </c>
      <c r="P137" s="86">
        <v>0</v>
      </c>
      <c r="Q137" s="87">
        <v>0</v>
      </c>
      <c r="R137" s="85" t="s">
        <v>10</v>
      </c>
      <c r="S137" s="86">
        <v>0</v>
      </c>
      <c r="T137" s="87">
        <v>0</v>
      </c>
      <c r="U137" s="85" t="s">
        <v>10</v>
      </c>
      <c r="V137" s="86">
        <v>0</v>
      </c>
      <c r="W137" s="87">
        <v>0</v>
      </c>
      <c r="X137" s="85" t="s">
        <v>10</v>
      </c>
      <c r="Y137" s="86">
        <v>0</v>
      </c>
      <c r="Z137" s="89">
        <f t="shared" si="20"/>
        <v>0</v>
      </c>
      <c r="AA137" s="6">
        <f t="shared" si="21"/>
        <v>0</v>
      </c>
      <c r="AB137" s="29"/>
      <c r="AC137" s="50" t="e">
        <f>SUM(#REF!,#REF!,#REF!,#REF!,#REF!,#REF!,#REF!,#REF!,#REF!,#REF!,#REF!,#REF!,#REF!,#REF!,#REF!,#REF!,#REF!,#REF!,#REF!,#REF!,O242,O254,O266)</f>
        <v>#REF!</v>
      </c>
    </row>
    <row r="138" spans="2:29" ht="15" customHeight="1" x14ac:dyDescent="0.25">
      <c r="B138" s="34" t="s">
        <v>5</v>
      </c>
      <c r="C138" s="31"/>
      <c r="D138" s="80">
        <v>0</v>
      </c>
      <c r="E138" s="3" t="s">
        <v>10</v>
      </c>
      <c r="F138" s="42">
        <v>0</v>
      </c>
      <c r="G138" s="40">
        <v>0</v>
      </c>
      <c r="H138" s="3" t="s">
        <v>10</v>
      </c>
      <c r="I138" s="42">
        <v>0</v>
      </c>
      <c r="J138" s="1" t="s">
        <v>1</v>
      </c>
      <c r="K138" s="40">
        <v>0</v>
      </c>
      <c r="L138" s="3" t="s">
        <v>10</v>
      </c>
      <c r="M138" s="42">
        <v>0</v>
      </c>
      <c r="N138" s="40">
        <v>0</v>
      </c>
      <c r="O138" s="3" t="s">
        <v>10</v>
      </c>
      <c r="P138" s="42">
        <v>0</v>
      </c>
      <c r="Q138" s="40">
        <v>0</v>
      </c>
      <c r="R138" s="3" t="s">
        <v>10</v>
      </c>
      <c r="S138" s="42">
        <v>0</v>
      </c>
      <c r="T138" s="40">
        <v>0</v>
      </c>
      <c r="U138" s="3" t="s">
        <v>10</v>
      </c>
      <c r="V138" s="42">
        <v>0</v>
      </c>
      <c r="W138" s="40">
        <v>0</v>
      </c>
      <c r="X138" s="3" t="s">
        <v>10</v>
      </c>
      <c r="Y138" s="42">
        <v>0</v>
      </c>
      <c r="Z138" s="25">
        <f t="shared" si="20"/>
        <v>0</v>
      </c>
      <c r="AA138" s="6">
        <f t="shared" si="21"/>
        <v>0</v>
      </c>
      <c r="AB138" s="29"/>
      <c r="AC138" s="49"/>
    </row>
    <row r="139" spans="2:29" ht="15" customHeight="1" x14ac:dyDescent="0.25">
      <c r="B139" s="36" t="s">
        <v>7</v>
      </c>
      <c r="C139" s="32"/>
      <c r="D139" s="80">
        <v>0</v>
      </c>
      <c r="E139" s="3" t="s">
        <v>10</v>
      </c>
      <c r="F139" s="42">
        <v>0</v>
      </c>
      <c r="G139" s="40">
        <v>0</v>
      </c>
      <c r="H139" s="3" t="s">
        <v>10</v>
      </c>
      <c r="I139" s="42">
        <v>0</v>
      </c>
      <c r="J139" s="1" t="s">
        <v>1</v>
      </c>
      <c r="K139" s="40">
        <v>0</v>
      </c>
      <c r="L139" s="3" t="s">
        <v>10</v>
      </c>
      <c r="M139" s="42">
        <v>0</v>
      </c>
      <c r="N139" s="40">
        <v>0</v>
      </c>
      <c r="O139" s="3" t="s">
        <v>10</v>
      </c>
      <c r="P139" s="42">
        <v>0</v>
      </c>
      <c r="Q139" s="40">
        <v>0</v>
      </c>
      <c r="R139" s="3" t="s">
        <v>10</v>
      </c>
      <c r="S139" s="42">
        <v>0</v>
      </c>
      <c r="T139" s="40">
        <v>0</v>
      </c>
      <c r="U139" s="3" t="s">
        <v>10</v>
      </c>
      <c r="V139" s="42">
        <v>0</v>
      </c>
      <c r="W139" s="40">
        <v>0</v>
      </c>
      <c r="X139" s="3" t="s">
        <v>10</v>
      </c>
      <c r="Y139" s="42">
        <v>0</v>
      </c>
      <c r="Z139" s="25">
        <f t="shared" si="20"/>
        <v>0</v>
      </c>
      <c r="AA139" s="6">
        <f t="shared" si="21"/>
        <v>0</v>
      </c>
      <c r="AB139" s="29"/>
      <c r="AC139" s="49"/>
    </row>
    <row r="140" spans="2:29" ht="15" customHeight="1" x14ac:dyDescent="0.25">
      <c r="B140" s="35" t="s">
        <v>8</v>
      </c>
      <c r="C140" s="30"/>
      <c r="D140" s="80">
        <v>0</v>
      </c>
      <c r="E140" s="3" t="s">
        <v>10</v>
      </c>
      <c r="F140" s="42">
        <v>0</v>
      </c>
      <c r="G140" s="40">
        <v>0</v>
      </c>
      <c r="H140" s="3" t="s">
        <v>10</v>
      </c>
      <c r="I140" s="42">
        <v>0</v>
      </c>
      <c r="J140" s="1" t="s">
        <v>1</v>
      </c>
      <c r="K140" s="40">
        <v>0</v>
      </c>
      <c r="L140" s="3" t="s">
        <v>10</v>
      </c>
      <c r="M140" s="42">
        <v>0</v>
      </c>
      <c r="N140" s="40">
        <v>0</v>
      </c>
      <c r="O140" s="3" t="s">
        <v>10</v>
      </c>
      <c r="P140" s="42">
        <v>0</v>
      </c>
      <c r="Q140" s="40">
        <v>0</v>
      </c>
      <c r="R140" s="3" t="s">
        <v>10</v>
      </c>
      <c r="S140" s="42">
        <v>0</v>
      </c>
      <c r="T140" s="40">
        <v>0</v>
      </c>
      <c r="U140" s="3" t="s">
        <v>10</v>
      </c>
      <c r="V140" s="42">
        <v>0</v>
      </c>
      <c r="W140" s="40">
        <v>0</v>
      </c>
      <c r="X140" s="3" t="s">
        <v>10</v>
      </c>
      <c r="Y140" s="42">
        <v>0</v>
      </c>
      <c r="Z140" s="25">
        <f t="shared" si="20"/>
        <v>0</v>
      </c>
      <c r="AA140" s="6">
        <f t="shared" si="21"/>
        <v>0</v>
      </c>
      <c r="AB140" s="29"/>
      <c r="AC140" s="49"/>
    </row>
    <row r="141" spans="2:29" ht="15" customHeight="1" thickBot="1" x14ac:dyDescent="0.3">
      <c r="B141" s="51" t="s">
        <v>21</v>
      </c>
      <c r="C141" s="37"/>
      <c r="D141" s="81">
        <v>0</v>
      </c>
      <c r="E141" s="44" t="s">
        <v>10</v>
      </c>
      <c r="F141" s="43">
        <v>0</v>
      </c>
      <c r="G141" s="41">
        <v>0</v>
      </c>
      <c r="H141" s="44" t="s">
        <v>10</v>
      </c>
      <c r="I141" s="43">
        <v>0</v>
      </c>
      <c r="J141" s="26" t="s">
        <v>1</v>
      </c>
      <c r="K141" s="41">
        <v>0</v>
      </c>
      <c r="L141" s="44" t="s">
        <v>10</v>
      </c>
      <c r="M141" s="43">
        <v>0</v>
      </c>
      <c r="N141" s="41">
        <v>0</v>
      </c>
      <c r="O141" s="44" t="s">
        <v>10</v>
      </c>
      <c r="P141" s="43">
        <v>0</v>
      </c>
      <c r="Q141" s="41">
        <v>0</v>
      </c>
      <c r="R141" s="44" t="s">
        <v>10</v>
      </c>
      <c r="S141" s="43">
        <v>0</v>
      </c>
      <c r="T141" s="41">
        <v>0</v>
      </c>
      <c r="U141" s="44" t="s">
        <v>10</v>
      </c>
      <c r="V141" s="43">
        <v>0</v>
      </c>
      <c r="W141" s="41">
        <v>0</v>
      </c>
      <c r="X141" s="44" t="s">
        <v>10</v>
      </c>
      <c r="Y141" s="43">
        <v>0</v>
      </c>
      <c r="Z141" s="27">
        <f t="shared" si="20"/>
        <v>0</v>
      </c>
      <c r="AA141" s="6">
        <f t="shared" si="21"/>
        <v>0</v>
      </c>
      <c r="AB141" s="29"/>
      <c r="AC141" s="49"/>
    </row>
    <row r="142" spans="2:29" ht="5.0999999999999996" customHeight="1" thickBot="1" x14ac:dyDescent="0.3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4"/>
      <c r="AB142" s="4"/>
      <c r="AC142" s="59">
        <f>Z134+Z136</f>
        <v>0</v>
      </c>
    </row>
    <row r="143" spans="2:29" ht="13.8" thickBot="1" x14ac:dyDescent="0.3">
      <c r="B143" s="103"/>
      <c r="C143" s="106"/>
      <c r="D143" s="123"/>
      <c r="E143" s="124"/>
      <c r="F143" s="124"/>
      <c r="G143" s="125"/>
      <c r="H143" s="126"/>
      <c r="I143" s="106"/>
      <c r="J143" s="127"/>
      <c r="K143" s="128"/>
      <c r="L143" s="128"/>
      <c r="M143" s="105"/>
      <c r="N143" s="129" t="s">
        <v>32</v>
      </c>
      <c r="O143" s="130"/>
      <c r="P143" s="130"/>
      <c r="Q143" s="130"/>
      <c r="R143" s="130"/>
      <c r="S143" s="130"/>
      <c r="T143" s="129" t="s">
        <v>33</v>
      </c>
      <c r="U143" s="138"/>
      <c r="V143" s="138"/>
      <c r="W143" s="138"/>
      <c r="X143" s="138"/>
      <c r="Y143" s="139"/>
      <c r="Z143" s="104" t="s">
        <v>29</v>
      </c>
      <c r="AA143" s="57"/>
      <c r="AB143" s="57"/>
      <c r="AC143" s="90" t="s">
        <v>28</v>
      </c>
    </row>
    <row r="144" spans="2:29" ht="16.2" thickBot="1" x14ac:dyDescent="0.35">
      <c r="B144" s="23" t="s">
        <v>17</v>
      </c>
      <c r="C144" s="24">
        <f>C132+1</f>
        <v>12</v>
      </c>
      <c r="D144" s="142">
        <f>I132+1</f>
        <v>44711</v>
      </c>
      <c r="E144" s="143"/>
      <c r="F144" s="143"/>
      <c r="G144" s="143"/>
      <c r="H144" s="45" t="s">
        <v>18</v>
      </c>
      <c r="I144" s="161">
        <f>D144+6</f>
        <v>44717</v>
      </c>
      <c r="J144" s="162"/>
      <c r="K144" s="162"/>
      <c r="L144" s="162"/>
      <c r="M144" s="162"/>
      <c r="N144" s="163">
        <f>SUM(Z146:Z153)</f>
        <v>0</v>
      </c>
      <c r="O144" s="164"/>
      <c r="P144" s="164"/>
      <c r="Q144" s="164"/>
      <c r="R144" s="164"/>
      <c r="S144" s="165"/>
      <c r="T144" s="157">
        <f>N144+T132</f>
        <v>0</v>
      </c>
      <c r="U144" s="158"/>
      <c r="V144" s="158"/>
      <c r="W144" s="159"/>
      <c r="X144" s="159"/>
      <c r="Y144" s="160"/>
      <c r="Z144" s="92">
        <f>T144/M$9</f>
        <v>0</v>
      </c>
      <c r="AA144" s="4"/>
      <c r="AB144" s="4"/>
      <c r="AC144" s="91">
        <f>AC$9</f>
        <v>0</v>
      </c>
    </row>
    <row r="145" spans="2:29" ht="16.2" thickBot="1" x14ac:dyDescent="0.35">
      <c r="B145" s="33"/>
      <c r="C145" s="19"/>
      <c r="D145" s="121" t="s">
        <v>16</v>
      </c>
      <c r="E145" s="121"/>
      <c r="F145" s="122"/>
      <c r="G145" s="121" t="s">
        <v>9</v>
      </c>
      <c r="H145" s="121"/>
      <c r="I145" s="122"/>
      <c r="J145" s="10" t="s">
        <v>0</v>
      </c>
      <c r="K145" s="121" t="s">
        <v>11</v>
      </c>
      <c r="L145" s="121"/>
      <c r="M145" s="122"/>
      <c r="N145" s="121" t="s">
        <v>12</v>
      </c>
      <c r="O145" s="121"/>
      <c r="P145" s="122"/>
      <c r="Q145" s="121" t="s">
        <v>13</v>
      </c>
      <c r="R145" s="121"/>
      <c r="S145" s="122"/>
      <c r="T145" s="121" t="s">
        <v>14</v>
      </c>
      <c r="U145" s="121"/>
      <c r="V145" s="122"/>
      <c r="W145" s="121" t="s">
        <v>15</v>
      </c>
      <c r="X145" s="121"/>
      <c r="Y145" s="122"/>
      <c r="Z145" s="58" t="s">
        <v>20</v>
      </c>
      <c r="AA145" s="5">
        <v>864</v>
      </c>
      <c r="AB145" s="5"/>
      <c r="AC145" s="191" t="s">
        <v>19</v>
      </c>
    </row>
    <row r="146" spans="2:29" ht="15" customHeight="1" thickBot="1" x14ac:dyDescent="0.3">
      <c r="B146" s="34" t="s">
        <v>2</v>
      </c>
      <c r="C146" s="28"/>
      <c r="D146" s="79">
        <v>0</v>
      </c>
      <c r="E146" s="75" t="s">
        <v>10</v>
      </c>
      <c r="F146" s="76">
        <v>0</v>
      </c>
      <c r="G146" s="74">
        <v>0</v>
      </c>
      <c r="H146" s="75" t="s">
        <v>10</v>
      </c>
      <c r="I146" s="76">
        <v>0</v>
      </c>
      <c r="J146" s="77" t="s">
        <v>1</v>
      </c>
      <c r="K146" s="74">
        <v>0</v>
      </c>
      <c r="L146" s="75" t="s">
        <v>10</v>
      </c>
      <c r="M146" s="76">
        <v>0</v>
      </c>
      <c r="N146" s="74">
        <v>0</v>
      </c>
      <c r="O146" s="75" t="s">
        <v>10</v>
      </c>
      <c r="P146" s="76">
        <v>0</v>
      </c>
      <c r="Q146" s="74">
        <v>0</v>
      </c>
      <c r="R146" s="75" t="s">
        <v>10</v>
      </c>
      <c r="S146" s="76">
        <v>0</v>
      </c>
      <c r="T146" s="74">
        <v>0</v>
      </c>
      <c r="U146" s="75" t="s">
        <v>10</v>
      </c>
      <c r="V146" s="76">
        <v>0</v>
      </c>
      <c r="W146" s="74">
        <v>0</v>
      </c>
      <c r="X146" s="75" t="s">
        <v>10</v>
      </c>
      <c r="Y146" s="76">
        <v>0</v>
      </c>
      <c r="Z146" s="78">
        <f>AA146/60</f>
        <v>0</v>
      </c>
      <c r="AA146" s="6">
        <f>SUM($D146,$G146,$K146,$N146,$Q146,$T146,$W146)*60+$F146+$I146+$M146+$P146+$S146+$V146+$Y146</f>
        <v>0</v>
      </c>
      <c r="AB146" s="29"/>
      <c r="AC146" s="191" t="s">
        <v>24</v>
      </c>
    </row>
    <row r="147" spans="2:29" ht="15" customHeight="1" x14ac:dyDescent="0.25">
      <c r="B147" s="34" t="s">
        <v>3</v>
      </c>
      <c r="C147" s="28"/>
      <c r="D147" s="80">
        <v>0</v>
      </c>
      <c r="E147" s="3" t="s">
        <v>10</v>
      </c>
      <c r="F147" s="42">
        <v>0</v>
      </c>
      <c r="G147" s="40">
        <v>0</v>
      </c>
      <c r="H147" s="3" t="s">
        <v>10</v>
      </c>
      <c r="I147" s="42">
        <v>0</v>
      </c>
      <c r="J147" s="1" t="s">
        <v>1</v>
      </c>
      <c r="K147" s="40">
        <v>0</v>
      </c>
      <c r="L147" s="3" t="s">
        <v>10</v>
      </c>
      <c r="M147" s="42">
        <v>0</v>
      </c>
      <c r="N147" s="40">
        <v>0</v>
      </c>
      <c r="O147" s="3" t="s">
        <v>10</v>
      </c>
      <c r="P147" s="42">
        <v>0</v>
      </c>
      <c r="Q147" s="40">
        <v>0</v>
      </c>
      <c r="R147" s="3" t="s">
        <v>10</v>
      </c>
      <c r="S147" s="42">
        <v>0</v>
      </c>
      <c r="T147" s="40">
        <v>0</v>
      </c>
      <c r="U147" s="3" t="s">
        <v>10</v>
      </c>
      <c r="V147" s="42">
        <v>0</v>
      </c>
      <c r="W147" s="40">
        <v>0</v>
      </c>
      <c r="X147" s="3" t="s">
        <v>10</v>
      </c>
      <c r="Y147" s="42">
        <v>0</v>
      </c>
      <c r="Z147" s="25">
        <f t="shared" ref="Z147:Z153" si="22">AA147/60</f>
        <v>0</v>
      </c>
      <c r="AA147" s="6">
        <f t="shared" ref="AA147:AA153" si="23">SUM($D147,$G147,$K147,$N147,$Q147,$T147,$W147)*60+$F147+$I147+$M147+$P147+$S147+$V147+$Y147</f>
        <v>0</v>
      </c>
      <c r="AB147" s="29"/>
      <c r="AC147" s="2"/>
    </row>
    <row r="148" spans="2:29" ht="15" customHeight="1" x14ac:dyDescent="0.25">
      <c r="B148" s="35" t="s">
        <v>4</v>
      </c>
      <c r="C148" s="30"/>
      <c r="D148" s="82">
        <v>0</v>
      </c>
      <c r="E148" s="70" t="s">
        <v>10</v>
      </c>
      <c r="F148" s="71">
        <v>0</v>
      </c>
      <c r="G148" s="69">
        <v>0</v>
      </c>
      <c r="H148" s="70" t="s">
        <v>10</v>
      </c>
      <c r="I148" s="71">
        <v>0</v>
      </c>
      <c r="J148" s="72" t="s">
        <v>1</v>
      </c>
      <c r="K148" s="69">
        <v>0</v>
      </c>
      <c r="L148" s="70" t="s">
        <v>10</v>
      </c>
      <c r="M148" s="71">
        <v>0</v>
      </c>
      <c r="N148" s="69">
        <v>0</v>
      </c>
      <c r="O148" s="70" t="s">
        <v>10</v>
      </c>
      <c r="P148" s="71">
        <v>0</v>
      </c>
      <c r="Q148" s="69">
        <v>0</v>
      </c>
      <c r="R148" s="70" t="s">
        <v>10</v>
      </c>
      <c r="S148" s="71">
        <v>0</v>
      </c>
      <c r="T148" s="69">
        <v>0</v>
      </c>
      <c r="U148" s="70" t="s">
        <v>10</v>
      </c>
      <c r="V148" s="71">
        <v>0</v>
      </c>
      <c r="W148" s="69">
        <v>0</v>
      </c>
      <c r="X148" s="70" t="s">
        <v>10</v>
      </c>
      <c r="Y148" s="71">
        <v>0</v>
      </c>
      <c r="Z148" s="73">
        <f t="shared" si="22"/>
        <v>0</v>
      </c>
      <c r="AA148" s="6">
        <f t="shared" si="23"/>
        <v>0</v>
      </c>
      <c r="AB148" s="29"/>
      <c r="AC148" s="107"/>
    </row>
    <row r="149" spans="2:29" ht="15" customHeight="1" x14ac:dyDescent="0.25">
      <c r="B149" s="34" t="s">
        <v>6</v>
      </c>
      <c r="C149" s="31"/>
      <c r="D149" s="84">
        <v>0</v>
      </c>
      <c r="E149" s="85" t="s">
        <v>10</v>
      </c>
      <c r="F149" s="86">
        <v>0</v>
      </c>
      <c r="G149" s="87">
        <v>0</v>
      </c>
      <c r="H149" s="85" t="s">
        <v>10</v>
      </c>
      <c r="I149" s="86">
        <v>0</v>
      </c>
      <c r="J149" s="88" t="s">
        <v>1</v>
      </c>
      <c r="K149" s="87">
        <v>0</v>
      </c>
      <c r="L149" s="85" t="s">
        <v>10</v>
      </c>
      <c r="M149" s="86">
        <v>0</v>
      </c>
      <c r="N149" s="87">
        <v>0</v>
      </c>
      <c r="O149" s="85" t="s">
        <v>10</v>
      </c>
      <c r="P149" s="86">
        <v>0</v>
      </c>
      <c r="Q149" s="87">
        <v>0</v>
      </c>
      <c r="R149" s="85" t="s">
        <v>10</v>
      </c>
      <c r="S149" s="86">
        <v>0</v>
      </c>
      <c r="T149" s="87">
        <v>0</v>
      </c>
      <c r="U149" s="85" t="s">
        <v>10</v>
      </c>
      <c r="V149" s="86">
        <v>0</v>
      </c>
      <c r="W149" s="87">
        <v>0</v>
      </c>
      <c r="X149" s="85" t="s">
        <v>10</v>
      </c>
      <c r="Y149" s="86">
        <v>0</v>
      </c>
      <c r="Z149" s="89">
        <f t="shared" si="22"/>
        <v>0</v>
      </c>
      <c r="AA149" s="6">
        <f t="shared" si="23"/>
        <v>0</v>
      </c>
      <c r="AB149" s="29"/>
      <c r="AC149" s="107"/>
    </row>
    <row r="150" spans="2:29" ht="15" customHeight="1" x14ac:dyDescent="0.25">
      <c r="B150" s="34" t="s">
        <v>5</v>
      </c>
      <c r="C150" s="31"/>
      <c r="D150" s="80">
        <v>0</v>
      </c>
      <c r="E150" s="3" t="s">
        <v>10</v>
      </c>
      <c r="F150" s="42">
        <v>0</v>
      </c>
      <c r="G150" s="40">
        <v>0</v>
      </c>
      <c r="H150" s="3" t="s">
        <v>10</v>
      </c>
      <c r="I150" s="42">
        <v>0</v>
      </c>
      <c r="J150" s="1" t="s">
        <v>1</v>
      </c>
      <c r="K150" s="40">
        <v>0</v>
      </c>
      <c r="L150" s="3" t="s">
        <v>10</v>
      </c>
      <c r="M150" s="42">
        <v>0</v>
      </c>
      <c r="N150" s="40">
        <v>0</v>
      </c>
      <c r="O150" s="3" t="s">
        <v>10</v>
      </c>
      <c r="P150" s="42">
        <v>0</v>
      </c>
      <c r="Q150" s="40">
        <v>0</v>
      </c>
      <c r="R150" s="3" t="s">
        <v>10</v>
      </c>
      <c r="S150" s="42">
        <v>0</v>
      </c>
      <c r="T150" s="40">
        <v>0</v>
      </c>
      <c r="U150" s="3" t="s">
        <v>10</v>
      </c>
      <c r="V150" s="42">
        <v>0</v>
      </c>
      <c r="W150" s="40">
        <v>0</v>
      </c>
      <c r="X150" s="3" t="s">
        <v>10</v>
      </c>
      <c r="Y150" s="42">
        <v>0</v>
      </c>
      <c r="Z150" s="25">
        <f t="shared" si="22"/>
        <v>0</v>
      </c>
      <c r="AA150" s="6">
        <f t="shared" si="23"/>
        <v>0</v>
      </c>
      <c r="AB150" s="29"/>
      <c r="AC150" s="49"/>
    </row>
    <row r="151" spans="2:29" ht="15" customHeight="1" x14ac:dyDescent="0.25">
      <c r="B151" s="36" t="s">
        <v>7</v>
      </c>
      <c r="C151" s="32"/>
      <c r="D151" s="80">
        <v>0</v>
      </c>
      <c r="E151" s="3" t="s">
        <v>10</v>
      </c>
      <c r="F151" s="42">
        <v>0</v>
      </c>
      <c r="G151" s="40">
        <v>0</v>
      </c>
      <c r="H151" s="3" t="s">
        <v>10</v>
      </c>
      <c r="I151" s="42">
        <v>0</v>
      </c>
      <c r="J151" s="1" t="s">
        <v>1</v>
      </c>
      <c r="K151" s="40">
        <v>0</v>
      </c>
      <c r="L151" s="3" t="s">
        <v>10</v>
      </c>
      <c r="M151" s="42">
        <v>0</v>
      </c>
      <c r="N151" s="40">
        <v>0</v>
      </c>
      <c r="O151" s="3" t="s">
        <v>10</v>
      </c>
      <c r="P151" s="42">
        <v>0</v>
      </c>
      <c r="Q151" s="40">
        <v>0</v>
      </c>
      <c r="R151" s="3" t="s">
        <v>10</v>
      </c>
      <c r="S151" s="42">
        <v>0</v>
      </c>
      <c r="T151" s="40">
        <v>0</v>
      </c>
      <c r="U151" s="3" t="s">
        <v>10</v>
      </c>
      <c r="V151" s="42">
        <v>0</v>
      </c>
      <c r="W151" s="40">
        <v>0</v>
      </c>
      <c r="X151" s="3" t="s">
        <v>10</v>
      </c>
      <c r="Y151" s="42">
        <v>0</v>
      </c>
      <c r="Z151" s="25">
        <f t="shared" si="22"/>
        <v>0</v>
      </c>
      <c r="AA151" s="6">
        <f t="shared" si="23"/>
        <v>0</v>
      </c>
      <c r="AB151" s="29"/>
      <c r="AC151" s="49"/>
    </row>
    <row r="152" spans="2:29" ht="15" customHeight="1" x14ac:dyDescent="0.25">
      <c r="B152" s="35" t="s">
        <v>8</v>
      </c>
      <c r="C152" s="30"/>
      <c r="D152" s="80">
        <v>0</v>
      </c>
      <c r="E152" s="3" t="s">
        <v>10</v>
      </c>
      <c r="F152" s="42">
        <v>0</v>
      </c>
      <c r="G152" s="40">
        <v>0</v>
      </c>
      <c r="H152" s="3" t="s">
        <v>10</v>
      </c>
      <c r="I152" s="42">
        <v>0</v>
      </c>
      <c r="J152" s="1" t="s">
        <v>1</v>
      </c>
      <c r="K152" s="40">
        <v>0</v>
      </c>
      <c r="L152" s="3" t="s">
        <v>10</v>
      </c>
      <c r="M152" s="42">
        <v>0</v>
      </c>
      <c r="N152" s="40">
        <v>0</v>
      </c>
      <c r="O152" s="3" t="s">
        <v>10</v>
      </c>
      <c r="P152" s="42">
        <v>0</v>
      </c>
      <c r="Q152" s="40">
        <v>0</v>
      </c>
      <c r="R152" s="3" t="s">
        <v>10</v>
      </c>
      <c r="S152" s="42">
        <v>0</v>
      </c>
      <c r="T152" s="40">
        <v>0</v>
      </c>
      <c r="U152" s="3" t="s">
        <v>10</v>
      </c>
      <c r="V152" s="42">
        <v>0</v>
      </c>
      <c r="W152" s="40">
        <v>0</v>
      </c>
      <c r="X152" s="3" t="s">
        <v>10</v>
      </c>
      <c r="Y152" s="42">
        <v>0</v>
      </c>
      <c r="Z152" s="25">
        <f t="shared" si="22"/>
        <v>0</v>
      </c>
      <c r="AA152" s="6">
        <f t="shared" si="23"/>
        <v>0</v>
      </c>
      <c r="AB152" s="29"/>
      <c r="AC152" s="49"/>
    </row>
    <row r="153" spans="2:29" ht="15" customHeight="1" thickBot="1" x14ac:dyDescent="0.3">
      <c r="B153" s="51" t="s">
        <v>21</v>
      </c>
      <c r="C153" s="37"/>
      <c r="D153" s="81">
        <v>0</v>
      </c>
      <c r="E153" s="44" t="s">
        <v>10</v>
      </c>
      <c r="F153" s="43">
        <v>0</v>
      </c>
      <c r="G153" s="41">
        <v>0</v>
      </c>
      <c r="H153" s="44" t="s">
        <v>10</v>
      </c>
      <c r="I153" s="43">
        <v>0</v>
      </c>
      <c r="J153" s="26" t="s">
        <v>1</v>
      </c>
      <c r="K153" s="41">
        <v>0</v>
      </c>
      <c r="L153" s="44" t="s">
        <v>10</v>
      </c>
      <c r="M153" s="43">
        <v>0</v>
      </c>
      <c r="N153" s="41">
        <v>0</v>
      </c>
      <c r="O153" s="44" t="s">
        <v>10</v>
      </c>
      <c r="P153" s="43">
        <v>0</v>
      </c>
      <c r="Q153" s="41">
        <v>0</v>
      </c>
      <c r="R153" s="44" t="s">
        <v>10</v>
      </c>
      <c r="S153" s="43">
        <v>0</v>
      </c>
      <c r="T153" s="41">
        <v>0</v>
      </c>
      <c r="U153" s="44" t="s">
        <v>10</v>
      </c>
      <c r="V153" s="43">
        <v>0</v>
      </c>
      <c r="W153" s="41">
        <v>0</v>
      </c>
      <c r="X153" s="44" t="s">
        <v>10</v>
      </c>
      <c r="Y153" s="43">
        <v>0</v>
      </c>
      <c r="Z153" s="27">
        <f t="shared" si="22"/>
        <v>0</v>
      </c>
      <c r="AA153" s="6">
        <f t="shared" si="23"/>
        <v>0</v>
      </c>
      <c r="AB153" s="29"/>
      <c r="AC153" s="53"/>
    </row>
    <row r="154" spans="2:29" ht="5.0999999999999996" customHeight="1" thickBot="1" x14ac:dyDescent="0.3">
      <c r="B154" s="38"/>
      <c r="C154" s="38"/>
      <c r="E154" s="166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59">
        <f>Z146+Z148</f>
        <v>0</v>
      </c>
    </row>
    <row r="155" spans="2:29" ht="13.8" thickBot="1" x14ac:dyDescent="0.3">
      <c r="B155" s="103"/>
      <c r="C155" s="106"/>
      <c r="D155" s="123"/>
      <c r="E155" s="124"/>
      <c r="F155" s="124"/>
      <c r="G155" s="125"/>
      <c r="H155" s="126"/>
      <c r="I155" s="106"/>
      <c r="J155" s="127"/>
      <c r="K155" s="128"/>
      <c r="L155" s="128"/>
      <c r="M155" s="105"/>
      <c r="N155" s="129" t="s">
        <v>32</v>
      </c>
      <c r="O155" s="130"/>
      <c r="P155" s="130"/>
      <c r="Q155" s="130"/>
      <c r="R155" s="130"/>
      <c r="S155" s="130"/>
      <c r="T155" s="129" t="s">
        <v>33</v>
      </c>
      <c r="U155" s="138"/>
      <c r="V155" s="138"/>
      <c r="W155" s="138"/>
      <c r="X155" s="138"/>
      <c r="Y155" s="139"/>
      <c r="Z155" s="104" t="s">
        <v>29</v>
      </c>
      <c r="AA155" s="57"/>
      <c r="AB155" s="57"/>
      <c r="AC155" s="90" t="s">
        <v>28</v>
      </c>
    </row>
    <row r="156" spans="2:29" ht="16.2" thickBot="1" x14ac:dyDescent="0.35">
      <c r="B156" s="23" t="s">
        <v>17</v>
      </c>
      <c r="C156" s="24">
        <f>C144+1</f>
        <v>13</v>
      </c>
      <c r="D156" s="142">
        <f>I144+1</f>
        <v>44718</v>
      </c>
      <c r="E156" s="143"/>
      <c r="F156" s="143"/>
      <c r="G156" s="143"/>
      <c r="H156" s="45" t="s">
        <v>18</v>
      </c>
      <c r="I156" s="161">
        <f>D156+6</f>
        <v>44724</v>
      </c>
      <c r="J156" s="162"/>
      <c r="K156" s="162"/>
      <c r="L156" s="162"/>
      <c r="M156" s="162"/>
      <c r="N156" s="163">
        <f>SUM(Z158:Z165)</f>
        <v>0</v>
      </c>
      <c r="O156" s="164"/>
      <c r="P156" s="164"/>
      <c r="Q156" s="164"/>
      <c r="R156" s="164"/>
      <c r="S156" s="165"/>
      <c r="T156" s="157">
        <f>N156+T144</f>
        <v>0</v>
      </c>
      <c r="U156" s="158"/>
      <c r="V156" s="158"/>
      <c r="W156" s="159"/>
      <c r="X156" s="159"/>
      <c r="Y156" s="160"/>
      <c r="Z156" s="92">
        <f>T156/M$9</f>
        <v>0</v>
      </c>
      <c r="AA156" s="4"/>
      <c r="AB156" s="4"/>
      <c r="AC156" s="91">
        <f>AC$9</f>
        <v>0</v>
      </c>
    </row>
    <row r="157" spans="2:29" ht="16.2" thickBot="1" x14ac:dyDescent="0.35">
      <c r="B157" s="33"/>
      <c r="C157" s="19"/>
      <c r="D157" s="121" t="s">
        <v>16</v>
      </c>
      <c r="E157" s="121"/>
      <c r="F157" s="122"/>
      <c r="G157" s="121" t="s">
        <v>9</v>
      </c>
      <c r="H157" s="121"/>
      <c r="I157" s="122"/>
      <c r="J157" s="10" t="s">
        <v>0</v>
      </c>
      <c r="K157" s="121" t="s">
        <v>11</v>
      </c>
      <c r="L157" s="121"/>
      <c r="M157" s="122"/>
      <c r="N157" s="121" t="s">
        <v>12</v>
      </c>
      <c r="O157" s="121"/>
      <c r="P157" s="122"/>
      <c r="Q157" s="121" t="s">
        <v>13</v>
      </c>
      <c r="R157" s="121"/>
      <c r="S157" s="122"/>
      <c r="T157" s="121" t="s">
        <v>14</v>
      </c>
      <c r="U157" s="121"/>
      <c r="V157" s="122"/>
      <c r="W157" s="121" t="s">
        <v>15</v>
      </c>
      <c r="X157" s="121"/>
      <c r="Y157" s="122"/>
      <c r="Z157" s="58" t="s">
        <v>20</v>
      </c>
      <c r="AA157" s="5">
        <v>864</v>
      </c>
      <c r="AB157" s="5"/>
      <c r="AC157" s="191" t="s">
        <v>19</v>
      </c>
    </row>
    <row r="158" spans="2:29" ht="15" customHeight="1" thickBot="1" x14ac:dyDescent="0.3">
      <c r="B158" s="34" t="s">
        <v>2</v>
      </c>
      <c r="C158" s="28"/>
      <c r="D158" s="79">
        <v>0</v>
      </c>
      <c r="E158" s="75" t="s">
        <v>10</v>
      </c>
      <c r="F158" s="76">
        <v>0</v>
      </c>
      <c r="G158" s="74">
        <v>0</v>
      </c>
      <c r="H158" s="75" t="s">
        <v>10</v>
      </c>
      <c r="I158" s="76">
        <v>0</v>
      </c>
      <c r="J158" s="77" t="s">
        <v>1</v>
      </c>
      <c r="K158" s="74">
        <v>0</v>
      </c>
      <c r="L158" s="75" t="s">
        <v>10</v>
      </c>
      <c r="M158" s="76">
        <v>0</v>
      </c>
      <c r="N158" s="74">
        <v>0</v>
      </c>
      <c r="O158" s="75" t="s">
        <v>10</v>
      </c>
      <c r="P158" s="76">
        <v>0</v>
      </c>
      <c r="Q158" s="74">
        <v>0</v>
      </c>
      <c r="R158" s="75" t="s">
        <v>10</v>
      </c>
      <c r="S158" s="76">
        <v>0</v>
      </c>
      <c r="T158" s="74">
        <v>0</v>
      </c>
      <c r="U158" s="75" t="s">
        <v>10</v>
      </c>
      <c r="V158" s="76">
        <v>0</v>
      </c>
      <c r="W158" s="74">
        <v>0</v>
      </c>
      <c r="X158" s="75" t="s">
        <v>10</v>
      </c>
      <c r="Y158" s="76">
        <v>0</v>
      </c>
      <c r="Z158" s="78">
        <f>AA158/60</f>
        <v>0</v>
      </c>
      <c r="AA158" s="6">
        <f>SUM($D158,$G158,$K158,$N158,$Q158,$T158,$W158)*60+$F158+$I158+$M158+$P158+$S158+$V158+$Y158</f>
        <v>0</v>
      </c>
      <c r="AB158" s="29"/>
      <c r="AC158" s="191" t="s">
        <v>24</v>
      </c>
    </row>
    <row r="159" spans="2:29" ht="15" customHeight="1" x14ac:dyDescent="0.25">
      <c r="B159" s="34" t="s">
        <v>3</v>
      </c>
      <c r="C159" s="28"/>
      <c r="D159" s="80">
        <v>0</v>
      </c>
      <c r="E159" s="3" t="s">
        <v>10</v>
      </c>
      <c r="F159" s="42">
        <v>0</v>
      </c>
      <c r="G159" s="40">
        <v>0</v>
      </c>
      <c r="H159" s="3" t="s">
        <v>10</v>
      </c>
      <c r="I159" s="42">
        <v>0</v>
      </c>
      <c r="J159" s="1" t="s">
        <v>1</v>
      </c>
      <c r="K159" s="40">
        <v>0</v>
      </c>
      <c r="L159" s="3" t="s">
        <v>10</v>
      </c>
      <c r="M159" s="42">
        <v>0</v>
      </c>
      <c r="N159" s="40">
        <v>0</v>
      </c>
      <c r="O159" s="3" t="s">
        <v>10</v>
      </c>
      <c r="P159" s="42">
        <v>0</v>
      </c>
      <c r="Q159" s="40">
        <v>0</v>
      </c>
      <c r="R159" s="3" t="s">
        <v>10</v>
      </c>
      <c r="S159" s="42">
        <v>0</v>
      </c>
      <c r="T159" s="40">
        <v>0</v>
      </c>
      <c r="U159" s="3" t="s">
        <v>10</v>
      </c>
      <c r="V159" s="42">
        <v>0</v>
      </c>
      <c r="W159" s="40">
        <v>0</v>
      </c>
      <c r="X159" s="3" t="s">
        <v>10</v>
      </c>
      <c r="Y159" s="42">
        <v>0</v>
      </c>
      <c r="Z159" s="25">
        <f t="shared" ref="Z159:Z165" si="24">AA159/60</f>
        <v>0</v>
      </c>
      <c r="AA159" s="6">
        <f t="shared" ref="AA159:AA165" si="25">SUM($D159,$G159,$K159,$N159,$Q159,$T159,$W159)*60+$F159+$I159+$M159+$P159+$S159+$V159+$Y159</f>
        <v>0</v>
      </c>
      <c r="AB159" s="29"/>
      <c r="AC159" s="53"/>
    </row>
    <row r="160" spans="2:29" ht="15" customHeight="1" x14ac:dyDescent="0.25">
      <c r="B160" s="35" t="s">
        <v>4</v>
      </c>
      <c r="C160" s="30"/>
      <c r="D160" s="82">
        <v>0</v>
      </c>
      <c r="E160" s="70" t="s">
        <v>10</v>
      </c>
      <c r="F160" s="71">
        <v>0</v>
      </c>
      <c r="G160" s="69">
        <v>0</v>
      </c>
      <c r="H160" s="70" t="s">
        <v>10</v>
      </c>
      <c r="I160" s="71">
        <v>0</v>
      </c>
      <c r="J160" s="72" t="s">
        <v>1</v>
      </c>
      <c r="K160" s="69">
        <v>0</v>
      </c>
      <c r="L160" s="70" t="s">
        <v>10</v>
      </c>
      <c r="M160" s="71">
        <v>0</v>
      </c>
      <c r="N160" s="69">
        <v>0</v>
      </c>
      <c r="O160" s="70" t="s">
        <v>10</v>
      </c>
      <c r="P160" s="71">
        <v>0</v>
      </c>
      <c r="Q160" s="69">
        <v>0</v>
      </c>
      <c r="R160" s="70" t="s">
        <v>10</v>
      </c>
      <c r="S160" s="71">
        <v>0</v>
      </c>
      <c r="T160" s="69">
        <v>0</v>
      </c>
      <c r="U160" s="70" t="s">
        <v>10</v>
      </c>
      <c r="V160" s="71">
        <v>0</v>
      </c>
      <c r="W160" s="69">
        <v>0</v>
      </c>
      <c r="X160" s="70" t="s">
        <v>10</v>
      </c>
      <c r="Y160" s="71">
        <v>0</v>
      </c>
      <c r="Z160" s="73">
        <f t="shared" si="24"/>
        <v>0</v>
      </c>
      <c r="AA160" s="6">
        <f t="shared" si="25"/>
        <v>0</v>
      </c>
      <c r="AB160" s="29"/>
      <c r="AC160" s="53"/>
    </row>
    <row r="161" spans="2:29" ht="15" customHeight="1" x14ac:dyDescent="0.25">
      <c r="B161" s="34" t="s">
        <v>6</v>
      </c>
      <c r="C161" s="31"/>
      <c r="D161" s="84">
        <v>0</v>
      </c>
      <c r="E161" s="85" t="s">
        <v>10</v>
      </c>
      <c r="F161" s="86">
        <v>0</v>
      </c>
      <c r="G161" s="87">
        <v>0</v>
      </c>
      <c r="H161" s="85" t="s">
        <v>10</v>
      </c>
      <c r="I161" s="86">
        <v>0</v>
      </c>
      <c r="J161" s="88" t="s">
        <v>1</v>
      </c>
      <c r="K161" s="87">
        <v>0</v>
      </c>
      <c r="L161" s="85" t="s">
        <v>10</v>
      </c>
      <c r="M161" s="86">
        <v>0</v>
      </c>
      <c r="N161" s="87">
        <v>0</v>
      </c>
      <c r="O161" s="85" t="s">
        <v>10</v>
      </c>
      <c r="P161" s="86">
        <v>0</v>
      </c>
      <c r="Q161" s="87">
        <v>0</v>
      </c>
      <c r="R161" s="85" t="s">
        <v>10</v>
      </c>
      <c r="S161" s="86">
        <v>0</v>
      </c>
      <c r="T161" s="87">
        <v>0</v>
      </c>
      <c r="U161" s="85" t="s">
        <v>10</v>
      </c>
      <c r="V161" s="86">
        <v>0</v>
      </c>
      <c r="W161" s="87">
        <v>0</v>
      </c>
      <c r="X161" s="85" t="s">
        <v>10</v>
      </c>
      <c r="Y161" s="86">
        <v>0</v>
      </c>
      <c r="Z161" s="89">
        <f t="shared" si="24"/>
        <v>0</v>
      </c>
      <c r="AA161" s="6">
        <f t="shared" si="25"/>
        <v>0</v>
      </c>
      <c r="AB161" s="29"/>
      <c r="AC161" s="53"/>
    </row>
    <row r="162" spans="2:29" ht="15" customHeight="1" x14ac:dyDescent="0.25">
      <c r="B162" s="34" t="s">
        <v>5</v>
      </c>
      <c r="C162" s="31"/>
      <c r="D162" s="80">
        <v>0</v>
      </c>
      <c r="E162" s="3" t="s">
        <v>10</v>
      </c>
      <c r="F162" s="42">
        <v>0</v>
      </c>
      <c r="G162" s="40">
        <v>0</v>
      </c>
      <c r="H162" s="3" t="s">
        <v>10</v>
      </c>
      <c r="I162" s="42">
        <v>0</v>
      </c>
      <c r="J162" s="1" t="s">
        <v>1</v>
      </c>
      <c r="K162" s="40">
        <v>0</v>
      </c>
      <c r="L162" s="3" t="s">
        <v>10</v>
      </c>
      <c r="M162" s="42">
        <v>0</v>
      </c>
      <c r="N162" s="40">
        <v>0</v>
      </c>
      <c r="O162" s="3" t="s">
        <v>10</v>
      </c>
      <c r="P162" s="42">
        <v>0</v>
      </c>
      <c r="Q162" s="40">
        <v>0</v>
      </c>
      <c r="R162" s="3" t="s">
        <v>10</v>
      </c>
      <c r="S162" s="42">
        <v>0</v>
      </c>
      <c r="T162" s="40">
        <v>0</v>
      </c>
      <c r="U162" s="3" t="s">
        <v>10</v>
      </c>
      <c r="V162" s="42">
        <v>0</v>
      </c>
      <c r="W162" s="40">
        <v>0</v>
      </c>
      <c r="X162" s="3" t="s">
        <v>10</v>
      </c>
      <c r="Y162" s="42">
        <v>0</v>
      </c>
      <c r="Z162" s="25">
        <f t="shared" si="24"/>
        <v>0</v>
      </c>
      <c r="AA162" s="6">
        <f t="shared" si="25"/>
        <v>0</v>
      </c>
      <c r="AB162" s="29"/>
      <c r="AC162" s="53"/>
    </row>
    <row r="163" spans="2:29" ht="15" customHeight="1" x14ac:dyDescent="0.25">
      <c r="B163" s="36" t="s">
        <v>7</v>
      </c>
      <c r="C163" s="32"/>
      <c r="D163" s="80">
        <v>0</v>
      </c>
      <c r="E163" s="3" t="s">
        <v>10</v>
      </c>
      <c r="F163" s="42">
        <v>0</v>
      </c>
      <c r="G163" s="40">
        <v>0</v>
      </c>
      <c r="H163" s="3" t="s">
        <v>10</v>
      </c>
      <c r="I163" s="42">
        <v>0</v>
      </c>
      <c r="J163" s="1" t="s">
        <v>1</v>
      </c>
      <c r="K163" s="40">
        <v>0</v>
      </c>
      <c r="L163" s="3" t="s">
        <v>10</v>
      </c>
      <c r="M163" s="42">
        <v>0</v>
      </c>
      <c r="N163" s="40">
        <v>0</v>
      </c>
      <c r="O163" s="3" t="s">
        <v>10</v>
      </c>
      <c r="P163" s="42">
        <v>0</v>
      </c>
      <c r="Q163" s="40">
        <v>0</v>
      </c>
      <c r="R163" s="3" t="s">
        <v>10</v>
      </c>
      <c r="S163" s="42">
        <v>0</v>
      </c>
      <c r="T163" s="40">
        <v>0</v>
      </c>
      <c r="U163" s="3" t="s">
        <v>10</v>
      </c>
      <c r="V163" s="42">
        <v>0</v>
      </c>
      <c r="W163" s="40">
        <v>0</v>
      </c>
      <c r="X163" s="3" t="s">
        <v>10</v>
      </c>
      <c r="Y163" s="42">
        <v>0</v>
      </c>
      <c r="Z163" s="25">
        <f t="shared" si="24"/>
        <v>0</v>
      </c>
      <c r="AA163" s="6">
        <f t="shared" si="25"/>
        <v>0</v>
      </c>
      <c r="AB163" s="29"/>
      <c r="AC163" s="53"/>
    </row>
    <row r="164" spans="2:29" ht="15" customHeight="1" x14ac:dyDescent="0.25">
      <c r="B164" s="35" t="s">
        <v>8</v>
      </c>
      <c r="C164" s="30"/>
      <c r="D164" s="80">
        <v>0</v>
      </c>
      <c r="E164" s="3" t="s">
        <v>10</v>
      </c>
      <c r="F164" s="42">
        <v>0</v>
      </c>
      <c r="G164" s="40">
        <v>0</v>
      </c>
      <c r="H164" s="3" t="s">
        <v>10</v>
      </c>
      <c r="I164" s="42">
        <v>0</v>
      </c>
      <c r="J164" s="1" t="s">
        <v>1</v>
      </c>
      <c r="K164" s="40">
        <v>0</v>
      </c>
      <c r="L164" s="3" t="s">
        <v>10</v>
      </c>
      <c r="M164" s="42">
        <v>0</v>
      </c>
      <c r="N164" s="40">
        <v>0</v>
      </c>
      <c r="O164" s="3" t="s">
        <v>10</v>
      </c>
      <c r="P164" s="42">
        <v>0</v>
      </c>
      <c r="Q164" s="40">
        <v>0</v>
      </c>
      <c r="R164" s="3" t="s">
        <v>10</v>
      </c>
      <c r="S164" s="42">
        <v>0</v>
      </c>
      <c r="T164" s="40">
        <v>0</v>
      </c>
      <c r="U164" s="3" t="s">
        <v>10</v>
      </c>
      <c r="V164" s="42">
        <v>0</v>
      </c>
      <c r="W164" s="40">
        <v>0</v>
      </c>
      <c r="X164" s="3" t="s">
        <v>10</v>
      </c>
      <c r="Y164" s="42">
        <v>0</v>
      </c>
      <c r="Z164" s="25">
        <f t="shared" si="24"/>
        <v>0</v>
      </c>
      <c r="AA164" s="6">
        <f t="shared" si="25"/>
        <v>0</v>
      </c>
      <c r="AB164" s="29"/>
      <c r="AC164" s="53"/>
    </row>
    <row r="165" spans="2:29" ht="15" customHeight="1" thickBot="1" x14ac:dyDescent="0.3">
      <c r="B165" s="51" t="s">
        <v>21</v>
      </c>
      <c r="C165" s="37"/>
      <c r="D165" s="81">
        <v>0</v>
      </c>
      <c r="E165" s="44" t="s">
        <v>10</v>
      </c>
      <c r="F165" s="43">
        <v>0</v>
      </c>
      <c r="G165" s="41">
        <v>0</v>
      </c>
      <c r="H165" s="44" t="s">
        <v>10</v>
      </c>
      <c r="I165" s="43">
        <v>0</v>
      </c>
      <c r="J165" s="26" t="s">
        <v>1</v>
      </c>
      <c r="K165" s="41">
        <v>0</v>
      </c>
      <c r="L165" s="44" t="s">
        <v>10</v>
      </c>
      <c r="M165" s="43">
        <v>0</v>
      </c>
      <c r="N165" s="41">
        <v>0</v>
      </c>
      <c r="O165" s="44" t="s">
        <v>10</v>
      </c>
      <c r="P165" s="43">
        <v>0</v>
      </c>
      <c r="Q165" s="41">
        <v>0</v>
      </c>
      <c r="R165" s="44" t="s">
        <v>10</v>
      </c>
      <c r="S165" s="43">
        <v>0</v>
      </c>
      <c r="T165" s="41">
        <v>0</v>
      </c>
      <c r="U165" s="44" t="s">
        <v>10</v>
      </c>
      <c r="V165" s="43">
        <v>0</v>
      </c>
      <c r="W165" s="41">
        <v>0</v>
      </c>
      <c r="X165" s="44" t="s">
        <v>10</v>
      </c>
      <c r="Y165" s="43">
        <v>0</v>
      </c>
      <c r="Z165" s="27">
        <f t="shared" si="24"/>
        <v>0</v>
      </c>
      <c r="AA165" s="6">
        <f t="shared" si="25"/>
        <v>0</v>
      </c>
      <c r="AB165" s="29"/>
      <c r="AC165" s="53"/>
    </row>
    <row r="166" spans="2:29" ht="5.0999999999999996" customHeight="1" thickBot="1" x14ac:dyDescent="0.3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4"/>
      <c r="AB166" s="4"/>
      <c r="AC166" s="59">
        <f>Z158+Z160</f>
        <v>0</v>
      </c>
    </row>
    <row r="167" spans="2:29" ht="13.8" thickBot="1" x14ac:dyDescent="0.3">
      <c r="B167" s="103"/>
      <c r="C167" s="106"/>
      <c r="D167" s="123"/>
      <c r="E167" s="124"/>
      <c r="F167" s="124"/>
      <c r="G167" s="125"/>
      <c r="H167" s="126"/>
      <c r="I167" s="106"/>
      <c r="J167" s="127"/>
      <c r="K167" s="128"/>
      <c r="L167" s="128"/>
      <c r="M167" s="105"/>
      <c r="N167" s="129" t="s">
        <v>32</v>
      </c>
      <c r="O167" s="130"/>
      <c r="P167" s="130"/>
      <c r="Q167" s="130"/>
      <c r="R167" s="130"/>
      <c r="S167" s="130"/>
      <c r="T167" s="129" t="s">
        <v>33</v>
      </c>
      <c r="U167" s="138"/>
      <c r="V167" s="138"/>
      <c r="W167" s="138"/>
      <c r="X167" s="138"/>
      <c r="Y167" s="139"/>
      <c r="Z167" s="104" t="s">
        <v>29</v>
      </c>
      <c r="AA167" s="57"/>
      <c r="AB167" s="57"/>
      <c r="AC167" s="90" t="s">
        <v>28</v>
      </c>
    </row>
    <row r="168" spans="2:29" ht="16.2" thickBot="1" x14ac:dyDescent="0.35">
      <c r="B168" s="23" t="s">
        <v>17</v>
      </c>
      <c r="C168" s="24">
        <f>C156+1</f>
        <v>14</v>
      </c>
      <c r="D168" s="142">
        <f>I156+1</f>
        <v>44725</v>
      </c>
      <c r="E168" s="143"/>
      <c r="F168" s="143"/>
      <c r="G168" s="143"/>
      <c r="H168" s="45" t="s">
        <v>18</v>
      </c>
      <c r="I168" s="161">
        <f>D168+6</f>
        <v>44731</v>
      </c>
      <c r="J168" s="162"/>
      <c r="K168" s="162"/>
      <c r="L168" s="162"/>
      <c r="M168" s="162"/>
      <c r="N168" s="163">
        <f>SUM(Z170:Z177)</f>
        <v>0</v>
      </c>
      <c r="O168" s="164"/>
      <c r="P168" s="164"/>
      <c r="Q168" s="164"/>
      <c r="R168" s="164"/>
      <c r="S168" s="165"/>
      <c r="T168" s="157">
        <f>N168+T156</f>
        <v>0</v>
      </c>
      <c r="U168" s="158"/>
      <c r="V168" s="158"/>
      <c r="W168" s="159"/>
      <c r="X168" s="159"/>
      <c r="Y168" s="160"/>
      <c r="Z168" s="92">
        <f>T168/M$9</f>
        <v>0</v>
      </c>
      <c r="AA168" s="4"/>
      <c r="AB168" s="4"/>
      <c r="AC168" s="91">
        <f>AC$9</f>
        <v>0</v>
      </c>
    </row>
    <row r="169" spans="2:29" ht="16.2" thickBot="1" x14ac:dyDescent="0.35">
      <c r="B169" s="33"/>
      <c r="C169" s="19"/>
      <c r="D169" s="121" t="s">
        <v>16</v>
      </c>
      <c r="E169" s="121"/>
      <c r="F169" s="122"/>
      <c r="G169" s="121" t="s">
        <v>9</v>
      </c>
      <c r="H169" s="121"/>
      <c r="I169" s="122"/>
      <c r="J169" s="10" t="s">
        <v>0</v>
      </c>
      <c r="K169" s="121" t="s">
        <v>11</v>
      </c>
      <c r="L169" s="121"/>
      <c r="M169" s="122"/>
      <c r="N169" s="121" t="s">
        <v>12</v>
      </c>
      <c r="O169" s="121"/>
      <c r="P169" s="122"/>
      <c r="Q169" s="121" t="s">
        <v>13</v>
      </c>
      <c r="R169" s="121"/>
      <c r="S169" s="122"/>
      <c r="T169" s="121" t="s">
        <v>14</v>
      </c>
      <c r="U169" s="121"/>
      <c r="V169" s="122"/>
      <c r="W169" s="121" t="s">
        <v>15</v>
      </c>
      <c r="X169" s="121"/>
      <c r="Y169" s="122"/>
      <c r="Z169" s="58" t="s">
        <v>20</v>
      </c>
      <c r="AA169" s="5">
        <v>864</v>
      </c>
      <c r="AB169" s="5"/>
      <c r="AC169" s="191" t="s">
        <v>19</v>
      </c>
    </row>
    <row r="170" spans="2:29" ht="15" customHeight="1" thickBot="1" x14ac:dyDescent="0.3">
      <c r="B170" s="34" t="s">
        <v>2</v>
      </c>
      <c r="C170" s="28"/>
      <c r="D170" s="79">
        <v>0</v>
      </c>
      <c r="E170" s="75" t="s">
        <v>10</v>
      </c>
      <c r="F170" s="76">
        <v>0</v>
      </c>
      <c r="G170" s="74">
        <v>0</v>
      </c>
      <c r="H170" s="75" t="s">
        <v>10</v>
      </c>
      <c r="I170" s="76">
        <v>0</v>
      </c>
      <c r="J170" s="77" t="s">
        <v>1</v>
      </c>
      <c r="K170" s="74">
        <v>0</v>
      </c>
      <c r="L170" s="75" t="s">
        <v>10</v>
      </c>
      <c r="M170" s="76">
        <v>0</v>
      </c>
      <c r="N170" s="74">
        <v>0</v>
      </c>
      <c r="O170" s="75" t="s">
        <v>10</v>
      </c>
      <c r="P170" s="76">
        <v>0</v>
      </c>
      <c r="Q170" s="74">
        <v>0</v>
      </c>
      <c r="R170" s="75" t="s">
        <v>10</v>
      </c>
      <c r="S170" s="76">
        <v>0</v>
      </c>
      <c r="T170" s="74">
        <v>0</v>
      </c>
      <c r="U170" s="75" t="s">
        <v>10</v>
      </c>
      <c r="V170" s="76">
        <v>0</v>
      </c>
      <c r="W170" s="74">
        <v>0</v>
      </c>
      <c r="X170" s="75" t="s">
        <v>10</v>
      </c>
      <c r="Y170" s="76">
        <v>0</v>
      </c>
      <c r="Z170" s="78">
        <f>AA170/60</f>
        <v>0</v>
      </c>
      <c r="AA170" s="6">
        <f>SUM($D170,$G170,$K170,$N170,$Q170,$T170,$W170)*60+$F170+$I170+$M170+$P170+$S170+$V170+$Y170</f>
        <v>0</v>
      </c>
      <c r="AB170" s="29"/>
      <c r="AC170" s="191" t="s">
        <v>24</v>
      </c>
    </row>
    <row r="171" spans="2:29" ht="15" customHeight="1" x14ac:dyDescent="0.25">
      <c r="B171" s="34" t="s">
        <v>3</v>
      </c>
      <c r="C171" s="28"/>
      <c r="D171" s="80">
        <v>0</v>
      </c>
      <c r="E171" s="3" t="s">
        <v>10</v>
      </c>
      <c r="F171" s="42">
        <v>0</v>
      </c>
      <c r="G171" s="40">
        <v>0</v>
      </c>
      <c r="H171" s="3" t="s">
        <v>10</v>
      </c>
      <c r="I171" s="42">
        <v>0</v>
      </c>
      <c r="J171" s="1" t="s">
        <v>1</v>
      </c>
      <c r="K171" s="40">
        <v>0</v>
      </c>
      <c r="L171" s="3" t="s">
        <v>10</v>
      </c>
      <c r="M171" s="42">
        <v>0</v>
      </c>
      <c r="N171" s="40">
        <v>0</v>
      </c>
      <c r="O171" s="3" t="s">
        <v>10</v>
      </c>
      <c r="P171" s="42">
        <v>0</v>
      </c>
      <c r="Q171" s="40">
        <v>0</v>
      </c>
      <c r="R171" s="3" t="s">
        <v>10</v>
      </c>
      <c r="S171" s="42">
        <v>0</v>
      </c>
      <c r="T171" s="40">
        <v>0</v>
      </c>
      <c r="U171" s="3" t="s">
        <v>10</v>
      </c>
      <c r="V171" s="42">
        <v>0</v>
      </c>
      <c r="W171" s="40">
        <v>0</v>
      </c>
      <c r="X171" s="3" t="s">
        <v>10</v>
      </c>
      <c r="Y171" s="42">
        <v>0</v>
      </c>
      <c r="Z171" s="25">
        <f t="shared" ref="Z171:Z177" si="26">AA171/60</f>
        <v>0</v>
      </c>
      <c r="AA171" s="6">
        <f t="shared" ref="AA171:AA177" si="27">SUM($D171,$G171,$K171,$N171,$Q171,$T171,$W171)*60+$F171+$I171+$M171+$P171+$S171+$V171+$Y171</f>
        <v>0</v>
      </c>
      <c r="AB171" s="29"/>
      <c r="AC171" s="2"/>
    </row>
    <row r="172" spans="2:29" ht="15" customHeight="1" x14ac:dyDescent="0.25">
      <c r="B172" s="35" t="s">
        <v>4</v>
      </c>
      <c r="C172" s="30"/>
      <c r="D172" s="82">
        <v>0</v>
      </c>
      <c r="E172" s="70" t="s">
        <v>10</v>
      </c>
      <c r="F172" s="71">
        <v>0</v>
      </c>
      <c r="G172" s="69">
        <v>0</v>
      </c>
      <c r="H172" s="70" t="s">
        <v>10</v>
      </c>
      <c r="I172" s="71">
        <v>0</v>
      </c>
      <c r="J172" s="72" t="s">
        <v>1</v>
      </c>
      <c r="K172" s="69">
        <v>0</v>
      </c>
      <c r="L172" s="70" t="s">
        <v>10</v>
      </c>
      <c r="M172" s="71">
        <v>0</v>
      </c>
      <c r="N172" s="69">
        <v>0</v>
      </c>
      <c r="O172" s="70" t="s">
        <v>10</v>
      </c>
      <c r="P172" s="71">
        <v>0</v>
      </c>
      <c r="Q172" s="69">
        <v>0</v>
      </c>
      <c r="R172" s="70" t="s">
        <v>10</v>
      </c>
      <c r="S172" s="71">
        <v>0</v>
      </c>
      <c r="T172" s="69">
        <v>0</v>
      </c>
      <c r="U172" s="70" t="s">
        <v>10</v>
      </c>
      <c r="V172" s="71">
        <v>0</v>
      </c>
      <c r="W172" s="69">
        <v>0</v>
      </c>
      <c r="X172" s="70" t="s">
        <v>10</v>
      </c>
      <c r="Y172" s="71">
        <v>0</v>
      </c>
      <c r="Z172" s="73">
        <f t="shared" si="26"/>
        <v>0</v>
      </c>
      <c r="AA172" s="6">
        <f t="shared" si="27"/>
        <v>0</v>
      </c>
      <c r="AB172" s="29"/>
      <c r="AC172" s="107"/>
    </row>
    <row r="173" spans="2:29" ht="15" customHeight="1" x14ac:dyDescent="0.25">
      <c r="B173" s="34" t="s">
        <v>6</v>
      </c>
      <c r="C173" s="31"/>
      <c r="D173" s="84">
        <v>0</v>
      </c>
      <c r="E173" s="85" t="s">
        <v>10</v>
      </c>
      <c r="F173" s="86">
        <v>0</v>
      </c>
      <c r="G173" s="87">
        <v>0</v>
      </c>
      <c r="H173" s="85" t="s">
        <v>10</v>
      </c>
      <c r="I173" s="86">
        <v>0</v>
      </c>
      <c r="J173" s="88" t="s">
        <v>1</v>
      </c>
      <c r="K173" s="87">
        <v>0</v>
      </c>
      <c r="L173" s="85" t="s">
        <v>10</v>
      </c>
      <c r="M173" s="86">
        <v>0</v>
      </c>
      <c r="N173" s="87">
        <v>0</v>
      </c>
      <c r="O173" s="85" t="s">
        <v>10</v>
      </c>
      <c r="P173" s="86">
        <v>0</v>
      </c>
      <c r="Q173" s="87">
        <v>0</v>
      </c>
      <c r="R173" s="85" t="s">
        <v>10</v>
      </c>
      <c r="S173" s="86">
        <v>0</v>
      </c>
      <c r="T173" s="87">
        <v>0</v>
      </c>
      <c r="U173" s="85" t="s">
        <v>10</v>
      </c>
      <c r="V173" s="86">
        <v>0</v>
      </c>
      <c r="W173" s="87">
        <v>0</v>
      </c>
      <c r="X173" s="85" t="s">
        <v>10</v>
      </c>
      <c r="Y173" s="86">
        <v>0</v>
      </c>
      <c r="Z173" s="89">
        <f t="shared" si="26"/>
        <v>0</v>
      </c>
      <c r="AA173" s="6">
        <f t="shared" si="27"/>
        <v>0</v>
      </c>
      <c r="AB173" s="29"/>
      <c r="AC173" s="107"/>
    </row>
    <row r="174" spans="2:29" ht="15" customHeight="1" x14ac:dyDescent="0.25">
      <c r="B174" s="34" t="s">
        <v>5</v>
      </c>
      <c r="C174" s="31"/>
      <c r="D174" s="80">
        <v>0</v>
      </c>
      <c r="E174" s="3" t="s">
        <v>10</v>
      </c>
      <c r="F174" s="42">
        <v>0</v>
      </c>
      <c r="G174" s="40">
        <v>0</v>
      </c>
      <c r="H174" s="3" t="s">
        <v>10</v>
      </c>
      <c r="I174" s="42">
        <v>0</v>
      </c>
      <c r="J174" s="1" t="s">
        <v>1</v>
      </c>
      <c r="K174" s="40">
        <v>0</v>
      </c>
      <c r="L174" s="3" t="s">
        <v>10</v>
      </c>
      <c r="M174" s="42">
        <v>0</v>
      </c>
      <c r="N174" s="40">
        <v>0</v>
      </c>
      <c r="O174" s="3" t="s">
        <v>10</v>
      </c>
      <c r="P174" s="42">
        <v>0</v>
      </c>
      <c r="Q174" s="40">
        <v>0</v>
      </c>
      <c r="R174" s="3" t="s">
        <v>10</v>
      </c>
      <c r="S174" s="42">
        <v>0</v>
      </c>
      <c r="T174" s="40">
        <v>0</v>
      </c>
      <c r="U174" s="3" t="s">
        <v>10</v>
      </c>
      <c r="V174" s="42">
        <v>0</v>
      </c>
      <c r="W174" s="40">
        <v>0</v>
      </c>
      <c r="X174" s="3" t="s">
        <v>10</v>
      </c>
      <c r="Y174" s="42">
        <v>0</v>
      </c>
      <c r="Z174" s="25">
        <f t="shared" si="26"/>
        <v>0</v>
      </c>
      <c r="AA174" s="6">
        <f t="shared" si="27"/>
        <v>0</v>
      </c>
      <c r="AB174" s="29"/>
      <c r="AC174" s="49"/>
    </row>
    <row r="175" spans="2:29" ht="15" customHeight="1" x14ac:dyDescent="0.25">
      <c r="B175" s="36" t="s">
        <v>7</v>
      </c>
      <c r="C175" s="32"/>
      <c r="D175" s="80">
        <v>0</v>
      </c>
      <c r="E175" s="3" t="s">
        <v>10</v>
      </c>
      <c r="F175" s="42">
        <v>0</v>
      </c>
      <c r="G175" s="40">
        <v>0</v>
      </c>
      <c r="H175" s="3" t="s">
        <v>10</v>
      </c>
      <c r="I175" s="42">
        <v>0</v>
      </c>
      <c r="J175" s="1" t="s">
        <v>1</v>
      </c>
      <c r="K175" s="40">
        <v>0</v>
      </c>
      <c r="L175" s="3" t="s">
        <v>10</v>
      </c>
      <c r="M175" s="42">
        <v>0</v>
      </c>
      <c r="N175" s="40">
        <v>0</v>
      </c>
      <c r="O175" s="3" t="s">
        <v>10</v>
      </c>
      <c r="P175" s="42">
        <v>0</v>
      </c>
      <c r="Q175" s="40">
        <v>0</v>
      </c>
      <c r="R175" s="3" t="s">
        <v>10</v>
      </c>
      <c r="S175" s="42">
        <v>0</v>
      </c>
      <c r="T175" s="40">
        <v>0</v>
      </c>
      <c r="U175" s="3" t="s">
        <v>10</v>
      </c>
      <c r="V175" s="42">
        <v>0</v>
      </c>
      <c r="W175" s="40">
        <v>0</v>
      </c>
      <c r="X175" s="3" t="s">
        <v>10</v>
      </c>
      <c r="Y175" s="42">
        <v>0</v>
      </c>
      <c r="Z175" s="25">
        <f t="shared" si="26"/>
        <v>0</v>
      </c>
      <c r="AA175" s="6">
        <f t="shared" si="27"/>
        <v>0</v>
      </c>
      <c r="AB175" s="29"/>
      <c r="AC175" s="49"/>
    </row>
    <row r="176" spans="2:29" ht="15" customHeight="1" x14ac:dyDescent="0.25">
      <c r="B176" s="35" t="s">
        <v>8</v>
      </c>
      <c r="C176" s="30"/>
      <c r="D176" s="80">
        <v>0</v>
      </c>
      <c r="E176" s="3" t="s">
        <v>10</v>
      </c>
      <c r="F176" s="42">
        <v>0</v>
      </c>
      <c r="G176" s="40">
        <v>0</v>
      </c>
      <c r="H176" s="3" t="s">
        <v>10</v>
      </c>
      <c r="I176" s="42">
        <v>0</v>
      </c>
      <c r="J176" s="1" t="s">
        <v>1</v>
      </c>
      <c r="K176" s="40">
        <v>0</v>
      </c>
      <c r="L176" s="3" t="s">
        <v>10</v>
      </c>
      <c r="M176" s="42">
        <v>0</v>
      </c>
      <c r="N176" s="40">
        <v>0</v>
      </c>
      <c r="O176" s="3" t="s">
        <v>10</v>
      </c>
      <c r="P176" s="42">
        <v>0</v>
      </c>
      <c r="Q176" s="40">
        <v>0</v>
      </c>
      <c r="R176" s="3" t="s">
        <v>10</v>
      </c>
      <c r="S176" s="42">
        <v>0</v>
      </c>
      <c r="T176" s="40">
        <v>0</v>
      </c>
      <c r="U176" s="3" t="s">
        <v>10</v>
      </c>
      <c r="V176" s="42">
        <v>0</v>
      </c>
      <c r="W176" s="40">
        <v>0</v>
      </c>
      <c r="X176" s="3" t="s">
        <v>10</v>
      </c>
      <c r="Y176" s="42">
        <v>0</v>
      </c>
      <c r="Z176" s="25">
        <f t="shared" si="26"/>
        <v>0</v>
      </c>
      <c r="AA176" s="6">
        <f t="shared" si="27"/>
        <v>0</v>
      </c>
      <c r="AB176" s="29"/>
      <c r="AC176" s="49"/>
    </row>
    <row r="177" spans="2:29" ht="15" customHeight="1" thickBot="1" x14ac:dyDescent="0.3">
      <c r="B177" s="51" t="s">
        <v>21</v>
      </c>
      <c r="C177" s="37"/>
      <c r="D177" s="81">
        <v>0</v>
      </c>
      <c r="E177" s="44" t="s">
        <v>10</v>
      </c>
      <c r="F177" s="43">
        <v>0</v>
      </c>
      <c r="G177" s="41">
        <v>0</v>
      </c>
      <c r="H177" s="44" t="s">
        <v>10</v>
      </c>
      <c r="I177" s="43">
        <v>0</v>
      </c>
      <c r="J177" s="26" t="s">
        <v>1</v>
      </c>
      <c r="K177" s="41">
        <v>0</v>
      </c>
      <c r="L177" s="44" t="s">
        <v>10</v>
      </c>
      <c r="M177" s="43">
        <v>0</v>
      </c>
      <c r="N177" s="41">
        <v>0</v>
      </c>
      <c r="O177" s="44" t="s">
        <v>10</v>
      </c>
      <c r="P177" s="43">
        <v>0</v>
      </c>
      <c r="Q177" s="41">
        <v>0</v>
      </c>
      <c r="R177" s="44" t="s">
        <v>10</v>
      </c>
      <c r="S177" s="43">
        <v>0</v>
      </c>
      <c r="T177" s="41">
        <v>0</v>
      </c>
      <c r="U177" s="44" t="s">
        <v>10</v>
      </c>
      <c r="V177" s="43">
        <v>0</v>
      </c>
      <c r="W177" s="41">
        <v>0</v>
      </c>
      <c r="X177" s="44" t="s">
        <v>10</v>
      </c>
      <c r="Y177" s="43">
        <v>0</v>
      </c>
      <c r="Z177" s="27">
        <f t="shared" si="26"/>
        <v>0</v>
      </c>
      <c r="AA177" s="6">
        <f t="shared" si="27"/>
        <v>0</v>
      </c>
      <c r="AB177" s="29"/>
      <c r="AC177" s="53"/>
    </row>
    <row r="178" spans="2:29" ht="5.0999999999999996" customHeight="1" thickBot="1" x14ac:dyDescent="0.3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4"/>
      <c r="AB178" s="4"/>
      <c r="AC178" s="59">
        <f>Z170+Z172</f>
        <v>0</v>
      </c>
    </row>
    <row r="179" spans="2:29" ht="13.8" thickBot="1" x14ac:dyDescent="0.3">
      <c r="B179" s="103"/>
      <c r="C179" s="106"/>
      <c r="D179" s="123"/>
      <c r="E179" s="124"/>
      <c r="F179" s="124"/>
      <c r="G179" s="125"/>
      <c r="H179" s="126"/>
      <c r="I179" s="106"/>
      <c r="J179" s="127"/>
      <c r="K179" s="128"/>
      <c r="L179" s="128"/>
      <c r="M179" s="105"/>
      <c r="N179" s="129" t="s">
        <v>32</v>
      </c>
      <c r="O179" s="130"/>
      <c r="P179" s="130"/>
      <c r="Q179" s="130"/>
      <c r="R179" s="130"/>
      <c r="S179" s="130"/>
      <c r="T179" s="129" t="s">
        <v>33</v>
      </c>
      <c r="U179" s="138"/>
      <c r="V179" s="138"/>
      <c r="W179" s="138"/>
      <c r="X179" s="138"/>
      <c r="Y179" s="139"/>
      <c r="Z179" s="104" t="s">
        <v>29</v>
      </c>
      <c r="AA179" s="57"/>
      <c r="AB179" s="57"/>
      <c r="AC179" s="90" t="s">
        <v>28</v>
      </c>
    </row>
    <row r="180" spans="2:29" ht="16.2" thickBot="1" x14ac:dyDescent="0.35">
      <c r="B180" s="23" t="s">
        <v>17</v>
      </c>
      <c r="C180" s="24">
        <f>C168+1</f>
        <v>15</v>
      </c>
      <c r="D180" s="142">
        <f>I168+1</f>
        <v>44732</v>
      </c>
      <c r="E180" s="143"/>
      <c r="F180" s="143"/>
      <c r="G180" s="143"/>
      <c r="H180" s="45" t="s">
        <v>18</v>
      </c>
      <c r="I180" s="161">
        <f>D180+6</f>
        <v>44738</v>
      </c>
      <c r="J180" s="162"/>
      <c r="K180" s="162"/>
      <c r="L180" s="162"/>
      <c r="M180" s="162"/>
      <c r="N180" s="163">
        <f>SUM(Z182:Z189)</f>
        <v>0</v>
      </c>
      <c r="O180" s="164"/>
      <c r="P180" s="164"/>
      <c r="Q180" s="164"/>
      <c r="R180" s="164"/>
      <c r="S180" s="165"/>
      <c r="T180" s="157">
        <f>N180+T168</f>
        <v>0</v>
      </c>
      <c r="U180" s="158"/>
      <c r="V180" s="158"/>
      <c r="W180" s="159"/>
      <c r="X180" s="159"/>
      <c r="Y180" s="160"/>
      <c r="Z180" s="92">
        <f>T180/M$9</f>
        <v>0</v>
      </c>
      <c r="AA180" s="4"/>
      <c r="AB180" s="4"/>
      <c r="AC180" s="91">
        <f>AC$9</f>
        <v>0</v>
      </c>
    </row>
    <row r="181" spans="2:29" ht="16.2" thickBot="1" x14ac:dyDescent="0.35">
      <c r="B181" s="33"/>
      <c r="C181" s="19"/>
      <c r="D181" s="121" t="s">
        <v>16</v>
      </c>
      <c r="E181" s="121"/>
      <c r="F181" s="122"/>
      <c r="G181" s="121" t="s">
        <v>9</v>
      </c>
      <c r="H181" s="121"/>
      <c r="I181" s="122"/>
      <c r="J181" s="10" t="s">
        <v>0</v>
      </c>
      <c r="K181" s="121" t="s">
        <v>11</v>
      </c>
      <c r="L181" s="121"/>
      <c r="M181" s="122"/>
      <c r="N181" s="121" t="s">
        <v>12</v>
      </c>
      <c r="O181" s="121"/>
      <c r="P181" s="122"/>
      <c r="Q181" s="121" t="s">
        <v>13</v>
      </c>
      <c r="R181" s="121"/>
      <c r="S181" s="122"/>
      <c r="T181" s="121" t="s">
        <v>14</v>
      </c>
      <c r="U181" s="121"/>
      <c r="V181" s="122"/>
      <c r="W181" s="121" t="s">
        <v>15</v>
      </c>
      <c r="X181" s="121"/>
      <c r="Y181" s="122"/>
      <c r="Z181" s="58" t="s">
        <v>20</v>
      </c>
      <c r="AA181" s="5">
        <v>864</v>
      </c>
      <c r="AB181" s="5"/>
      <c r="AC181" s="191" t="s">
        <v>19</v>
      </c>
    </row>
    <row r="182" spans="2:29" ht="15" customHeight="1" thickBot="1" x14ac:dyDescent="0.3">
      <c r="B182" s="34" t="s">
        <v>2</v>
      </c>
      <c r="C182" s="28"/>
      <c r="D182" s="79">
        <v>0</v>
      </c>
      <c r="E182" s="75" t="s">
        <v>10</v>
      </c>
      <c r="F182" s="76">
        <v>0</v>
      </c>
      <c r="G182" s="74">
        <v>0</v>
      </c>
      <c r="H182" s="75" t="s">
        <v>10</v>
      </c>
      <c r="I182" s="76">
        <v>0</v>
      </c>
      <c r="J182" s="77" t="s">
        <v>1</v>
      </c>
      <c r="K182" s="74">
        <v>0</v>
      </c>
      <c r="L182" s="75" t="s">
        <v>10</v>
      </c>
      <c r="M182" s="76">
        <v>0</v>
      </c>
      <c r="N182" s="74">
        <v>0</v>
      </c>
      <c r="O182" s="75" t="s">
        <v>10</v>
      </c>
      <c r="P182" s="76">
        <v>0</v>
      </c>
      <c r="Q182" s="74">
        <v>0</v>
      </c>
      <c r="R182" s="75" t="s">
        <v>10</v>
      </c>
      <c r="S182" s="76">
        <v>0</v>
      </c>
      <c r="T182" s="74">
        <v>0</v>
      </c>
      <c r="U182" s="75" t="s">
        <v>10</v>
      </c>
      <c r="V182" s="76">
        <v>0</v>
      </c>
      <c r="W182" s="74">
        <v>0</v>
      </c>
      <c r="X182" s="75" t="s">
        <v>10</v>
      </c>
      <c r="Y182" s="76">
        <v>0</v>
      </c>
      <c r="Z182" s="78">
        <f>AA182/60</f>
        <v>0</v>
      </c>
      <c r="AA182" s="6">
        <f>SUM($D182,$G182,$K182,$N182,$Q182,$T182,$W182)*60+$F182+$I182+$M182+$P182+$S182+$V182+$Y182</f>
        <v>0</v>
      </c>
      <c r="AB182" s="29"/>
      <c r="AC182" s="191" t="s">
        <v>24</v>
      </c>
    </row>
    <row r="183" spans="2:29" ht="15" customHeight="1" x14ac:dyDescent="0.25">
      <c r="B183" s="34" t="s">
        <v>3</v>
      </c>
      <c r="C183" s="28"/>
      <c r="D183" s="80">
        <v>0</v>
      </c>
      <c r="E183" s="3" t="s">
        <v>10</v>
      </c>
      <c r="F183" s="42">
        <v>0</v>
      </c>
      <c r="G183" s="40">
        <v>0</v>
      </c>
      <c r="H183" s="3" t="s">
        <v>10</v>
      </c>
      <c r="I183" s="42">
        <v>0</v>
      </c>
      <c r="J183" s="1" t="s">
        <v>1</v>
      </c>
      <c r="K183" s="40">
        <v>0</v>
      </c>
      <c r="L183" s="3" t="s">
        <v>10</v>
      </c>
      <c r="M183" s="42">
        <v>0</v>
      </c>
      <c r="N183" s="40">
        <v>0</v>
      </c>
      <c r="O183" s="3" t="s">
        <v>10</v>
      </c>
      <c r="P183" s="42">
        <v>0</v>
      </c>
      <c r="Q183" s="40">
        <v>0</v>
      </c>
      <c r="R183" s="3" t="s">
        <v>10</v>
      </c>
      <c r="S183" s="42">
        <v>0</v>
      </c>
      <c r="T183" s="40">
        <v>0</v>
      </c>
      <c r="U183" s="3" t="s">
        <v>10</v>
      </c>
      <c r="V183" s="42">
        <v>0</v>
      </c>
      <c r="W183" s="40">
        <v>0</v>
      </c>
      <c r="X183" s="3" t="s">
        <v>10</v>
      </c>
      <c r="Y183" s="42">
        <v>0</v>
      </c>
      <c r="Z183" s="25">
        <f t="shared" ref="Z183:Z189" si="28">AA183/60</f>
        <v>0</v>
      </c>
      <c r="AA183" s="6">
        <f t="shared" ref="AA183:AA189" si="29">SUM($D183,$G183,$K183,$N183,$Q183,$T183,$W183)*60+$F183+$I183+$M183+$P183+$S183+$V183+$Y183</f>
        <v>0</v>
      </c>
      <c r="AB183" s="29"/>
      <c r="AC183" s="49"/>
    </row>
    <row r="184" spans="2:29" ht="15" customHeight="1" x14ac:dyDescent="0.25">
      <c r="B184" s="35" t="s">
        <v>4</v>
      </c>
      <c r="C184" s="30"/>
      <c r="D184" s="82">
        <v>0</v>
      </c>
      <c r="E184" s="70" t="s">
        <v>10</v>
      </c>
      <c r="F184" s="71">
        <v>0</v>
      </c>
      <c r="G184" s="69">
        <v>0</v>
      </c>
      <c r="H184" s="70" t="s">
        <v>10</v>
      </c>
      <c r="I184" s="71">
        <v>0</v>
      </c>
      <c r="J184" s="72" t="s">
        <v>1</v>
      </c>
      <c r="K184" s="69">
        <v>0</v>
      </c>
      <c r="L184" s="70" t="s">
        <v>10</v>
      </c>
      <c r="M184" s="71">
        <v>0</v>
      </c>
      <c r="N184" s="69">
        <v>0</v>
      </c>
      <c r="O184" s="70" t="s">
        <v>10</v>
      </c>
      <c r="P184" s="71">
        <v>0</v>
      </c>
      <c r="Q184" s="69">
        <v>0</v>
      </c>
      <c r="R184" s="70" t="s">
        <v>10</v>
      </c>
      <c r="S184" s="71">
        <v>0</v>
      </c>
      <c r="T184" s="69">
        <v>0</v>
      </c>
      <c r="U184" s="70" t="s">
        <v>10</v>
      </c>
      <c r="V184" s="71">
        <v>0</v>
      </c>
      <c r="W184" s="69">
        <v>0</v>
      </c>
      <c r="X184" s="70" t="s">
        <v>10</v>
      </c>
      <c r="Y184" s="71">
        <v>0</v>
      </c>
      <c r="Z184" s="73">
        <f t="shared" si="28"/>
        <v>0</v>
      </c>
      <c r="AA184" s="6">
        <f t="shared" si="29"/>
        <v>0</v>
      </c>
      <c r="AB184" s="29"/>
      <c r="AC184" s="49"/>
    </row>
    <row r="185" spans="2:29" ht="15" customHeight="1" x14ac:dyDescent="0.25">
      <c r="B185" s="34" t="s">
        <v>6</v>
      </c>
      <c r="C185" s="31"/>
      <c r="D185" s="84">
        <v>0</v>
      </c>
      <c r="E185" s="85" t="s">
        <v>10</v>
      </c>
      <c r="F185" s="86">
        <v>0</v>
      </c>
      <c r="G185" s="87">
        <v>0</v>
      </c>
      <c r="H185" s="85" t="s">
        <v>10</v>
      </c>
      <c r="I185" s="86">
        <v>0</v>
      </c>
      <c r="J185" s="88" t="s">
        <v>1</v>
      </c>
      <c r="K185" s="87">
        <v>0</v>
      </c>
      <c r="L185" s="85" t="s">
        <v>10</v>
      </c>
      <c r="M185" s="86">
        <v>0</v>
      </c>
      <c r="N185" s="87">
        <v>0</v>
      </c>
      <c r="O185" s="85" t="s">
        <v>10</v>
      </c>
      <c r="P185" s="86">
        <v>0</v>
      </c>
      <c r="Q185" s="87">
        <v>0</v>
      </c>
      <c r="R185" s="85" t="s">
        <v>10</v>
      </c>
      <c r="S185" s="86">
        <v>0</v>
      </c>
      <c r="T185" s="87">
        <v>0</v>
      </c>
      <c r="U185" s="85" t="s">
        <v>10</v>
      </c>
      <c r="V185" s="86">
        <v>0</v>
      </c>
      <c r="W185" s="87">
        <v>0</v>
      </c>
      <c r="X185" s="85" t="s">
        <v>10</v>
      </c>
      <c r="Y185" s="86">
        <v>0</v>
      </c>
      <c r="Z185" s="89">
        <f t="shared" si="28"/>
        <v>0</v>
      </c>
      <c r="AA185" s="6">
        <f t="shared" si="29"/>
        <v>0</v>
      </c>
      <c r="AB185" s="29"/>
      <c r="AC185" s="49"/>
    </row>
    <row r="186" spans="2:29" ht="15" customHeight="1" x14ac:dyDescent="0.25">
      <c r="B186" s="34" t="s">
        <v>5</v>
      </c>
      <c r="C186" s="31"/>
      <c r="D186" s="80">
        <v>0</v>
      </c>
      <c r="E186" s="3" t="s">
        <v>10</v>
      </c>
      <c r="F186" s="42">
        <v>0</v>
      </c>
      <c r="G186" s="40">
        <v>0</v>
      </c>
      <c r="H186" s="3" t="s">
        <v>10</v>
      </c>
      <c r="I186" s="42">
        <v>0</v>
      </c>
      <c r="J186" s="1" t="s">
        <v>1</v>
      </c>
      <c r="K186" s="40">
        <v>0</v>
      </c>
      <c r="L186" s="3" t="s">
        <v>10</v>
      </c>
      <c r="M186" s="42">
        <v>0</v>
      </c>
      <c r="N186" s="40">
        <v>0</v>
      </c>
      <c r="O186" s="3" t="s">
        <v>10</v>
      </c>
      <c r="P186" s="42">
        <v>0</v>
      </c>
      <c r="Q186" s="40">
        <v>0</v>
      </c>
      <c r="R186" s="3" t="s">
        <v>10</v>
      </c>
      <c r="S186" s="42">
        <v>0</v>
      </c>
      <c r="T186" s="40">
        <v>0</v>
      </c>
      <c r="U186" s="3" t="s">
        <v>10</v>
      </c>
      <c r="V186" s="42">
        <v>0</v>
      </c>
      <c r="W186" s="40">
        <v>0</v>
      </c>
      <c r="X186" s="3" t="s">
        <v>10</v>
      </c>
      <c r="Y186" s="42">
        <v>0</v>
      </c>
      <c r="Z186" s="25">
        <f t="shared" si="28"/>
        <v>0</v>
      </c>
      <c r="AA186" s="6">
        <f t="shared" si="29"/>
        <v>0</v>
      </c>
      <c r="AB186" s="29"/>
      <c r="AC186" s="49"/>
    </row>
    <row r="187" spans="2:29" ht="15" customHeight="1" x14ac:dyDescent="0.25">
      <c r="B187" s="36" t="s">
        <v>7</v>
      </c>
      <c r="C187" s="32"/>
      <c r="D187" s="80">
        <v>0</v>
      </c>
      <c r="E187" s="3" t="s">
        <v>10</v>
      </c>
      <c r="F187" s="42">
        <v>0</v>
      </c>
      <c r="G187" s="40">
        <v>0</v>
      </c>
      <c r="H187" s="3" t="s">
        <v>10</v>
      </c>
      <c r="I187" s="42">
        <v>0</v>
      </c>
      <c r="J187" s="1" t="s">
        <v>1</v>
      </c>
      <c r="K187" s="40">
        <v>0</v>
      </c>
      <c r="L187" s="3" t="s">
        <v>10</v>
      </c>
      <c r="M187" s="42">
        <v>0</v>
      </c>
      <c r="N187" s="40">
        <v>0</v>
      </c>
      <c r="O187" s="3" t="s">
        <v>10</v>
      </c>
      <c r="P187" s="42">
        <v>0</v>
      </c>
      <c r="Q187" s="40">
        <v>0</v>
      </c>
      <c r="R187" s="3" t="s">
        <v>10</v>
      </c>
      <c r="S187" s="42">
        <v>0</v>
      </c>
      <c r="T187" s="40">
        <v>0</v>
      </c>
      <c r="U187" s="3" t="s">
        <v>10</v>
      </c>
      <c r="V187" s="42">
        <v>0</v>
      </c>
      <c r="W187" s="40">
        <v>0</v>
      </c>
      <c r="X187" s="3" t="s">
        <v>10</v>
      </c>
      <c r="Y187" s="42">
        <v>0</v>
      </c>
      <c r="Z187" s="25">
        <f t="shared" si="28"/>
        <v>0</v>
      </c>
      <c r="AA187" s="6">
        <f t="shared" si="29"/>
        <v>0</v>
      </c>
      <c r="AB187" s="29"/>
      <c r="AC187" s="49"/>
    </row>
    <row r="188" spans="2:29" ht="15" customHeight="1" x14ac:dyDescent="0.25">
      <c r="B188" s="35" t="s">
        <v>8</v>
      </c>
      <c r="C188" s="30"/>
      <c r="D188" s="80">
        <v>0</v>
      </c>
      <c r="E188" s="3" t="s">
        <v>10</v>
      </c>
      <c r="F188" s="42">
        <v>0</v>
      </c>
      <c r="G188" s="40">
        <v>0</v>
      </c>
      <c r="H188" s="3" t="s">
        <v>10</v>
      </c>
      <c r="I188" s="42">
        <v>0</v>
      </c>
      <c r="J188" s="1" t="s">
        <v>1</v>
      </c>
      <c r="K188" s="40">
        <v>0</v>
      </c>
      <c r="L188" s="3" t="s">
        <v>10</v>
      </c>
      <c r="M188" s="42">
        <v>0</v>
      </c>
      <c r="N188" s="40">
        <v>0</v>
      </c>
      <c r="O188" s="3" t="s">
        <v>10</v>
      </c>
      <c r="P188" s="42">
        <v>0</v>
      </c>
      <c r="Q188" s="40">
        <v>0</v>
      </c>
      <c r="R188" s="3" t="s">
        <v>10</v>
      </c>
      <c r="S188" s="42">
        <v>0</v>
      </c>
      <c r="T188" s="40">
        <v>0</v>
      </c>
      <c r="U188" s="3" t="s">
        <v>10</v>
      </c>
      <c r="V188" s="42">
        <v>0</v>
      </c>
      <c r="W188" s="40">
        <v>0</v>
      </c>
      <c r="X188" s="3" t="s">
        <v>10</v>
      </c>
      <c r="Y188" s="42">
        <v>0</v>
      </c>
      <c r="Z188" s="25">
        <f t="shared" si="28"/>
        <v>0</v>
      </c>
      <c r="AA188" s="6">
        <f t="shared" si="29"/>
        <v>0</v>
      </c>
      <c r="AB188" s="29"/>
      <c r="AC188" s="59">
        <f>Z182+Z184</f>
        <v>0</v>
      </c>
    </row>
    <row r="189" spans="2:29" ht="15" customHeight="1" thickBot="1" x14ac:dyDescent="0.3">
      <c r="B189" s="51" t="s">
        <v>21</v>
      </c>
      <c r="C189" s="37"/>
      <c r="D189" s="81">
        <v>0</v>
      </c>
      <c r="E189" s="44" t="s">
        <v>10</v>
      </c>
      <c r="F189" s="43">
        <v>0</v>
      </c>
      <c r="G189" s="41">
        <v>0</v>
      </c>
      <c r="H189" s="44" t="s">
        <v>10</v>
      </c>
      <c r="I189" s="43">
        <v>0</v>
      </c>
      <c r="J189" s="26" t="s">
        <v>1</v>
      </c>
      <c r="K189" s="41">
        <v>0</v>
      </c>
      <c r="L189" s="44" t="s">
        <v>10</v>
      </c>
      <c r="M189" s="43">
        <v>0</v>
      </c>
      <c r="N189" s="41">
        <v>0</v>
      </c>
      <c r="O189" s="44" t="s">
        <v>10</v>
      </c>
      <c r="P189" s="43">
        <v>0</v>
      </c>
      <c r="Q189" s="41">
        <v>0</v>
      </c>
      <c r="R189" s="44" t="s">
        <v>10</v>
      </c>
      <c r="S189" s="43">
        <v>0</v>
      </c>
      <c r="T189" s="41">
        <v>0</v>
      </c>
      <c r="U189" s="44" t="s">
        <v>10</v>
      </c>
      <c r="V189" s="43">
        <v>0</v>
      </c>
      <c r="W189" s="41">
        <v>0</v>
      </c>
      <c r="X189" s="44" t="s">
        <v>10</v>
      </c>
      <c r="Y189" s="43">
        <v>0</v>
      </c>
      <c r="Z189" s="27">
        <f t="shared" si="28"/>
        <v>0</v>
      </c>
      <c r="AA189" s="6">
        <f t="shared" si="29"/>
        <v>0</v>
      </c>
      <c r="AB189" s="29"/>
      <c r="AC189" s="49"/>
    </row>
    <row r="190" spans="2:29" ht="5.0999999999999996" customHeight="1" thickBot="1" x14ac:dyDescent="0.3">
      <c r="B190" s="38"/>
      <c r="C190" s="38"/>
      <c r="E190" s="166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</row>
    <row r="191" spans="2:29" ht="13.8" thickBot="1" x14ac:dyDescent="0.3">
      <c r="B191" s="103"/>
      <c r="C191" s="106"/>
      <c r="D191" s="123"/>
      <c r="E191" s="124"/>
      <c r="F191" s="124"/>
      <c r="G191" s="125"/>
      <c r="H191" s="126"/>
      <c r="I191" s="106"/>
      <c r="J191" s="127"/>
      <c r="K191" s="128"/>
      <c r="L191" s="128"/>
      <c r="M191" s="105"/>
      <c r="N191" s="129" t="s">
        <v>32</v>
      </c>
      <c r="O191" s="130"/>
      <c r="P191" s="130"/>
      <c r="Q191" s="130"/>
      <c r="R191" s="130"/>
      <c r="S191" s="130"/>
      <c r="T191" s="129" t="s">
        <v>33</v>
      </c>
      <c r="U191" s="138"/>
      <c r="V191" s="138"/>
      <c r="W191" s="138"/>
      <c r="X191" s="138"/>
      <c r="Y191" s="139"/>
      <c r="Z191" s="104" t="s">
        <v>29</v>
      </c>
      <c r="AA191" s="57"/>
      <c r="AB191" s="57"/>
      <c r="AC191" s="90" t="s">
        <v>28</v>
      </c>
    </row>
    <row r="192" spans="2:29" ht="16.2" thickBot="1" x14ac:dyDescent="0.35">
      <c r="B192" s="23" t="s">
        <v>17</v>
      </c>
      <c r="C192" s="24">
        <f>C180+1</f>
        <v>16</v>
      </c>
      <c r="D192" s="142">
        <f>I180+1</f>
        <v>44739</v>
      </c>
      <c r="E192" s="143"/>
      <c r="F192" s="143"/>
      <c r="G192" s="143"/>
      <c r="H192" s="45" t="s">
        <v>18</v>
      </c>
      <c r="I192" s="161">
        <f>D192+6</f>
        <v>44745</v>
      </c>
      <c r="J192" s="162"/>
      <c r="K192" s="162"/>
      <c r="L192" s="162"/>
      <c r="M192" s="162"/>
      <c r="N192" s="163">
        <f>SUM(Z194:Z201)</f>
        <v>0</v>
      </c>
      <c r="O192" s="164"/>
      <c r="P192" s="164"/>
      <c r="Q192" s="164"/>
      <c r="R192" s="164"/>
      <c r="S192" s="165"/>
      <c r="T192" s="157">
        <f>N192+T180</f>
        <v>0</v>
      </c>
      <c r="U192" s="158"/>
      <c r="V192" s="158"/>
      <c r="W192" s="159"/>
      <c r="X192" s="159"/>
      <c r="Y192" s="160"/>
      <c r="Z192" s="92">
        <f>T192/M$9</f>
        <v>0</v>
      </c>
      <c r="AA192" s="4"/>
      <c r="AB192" s="4"/>
      <c r="AC192" s="91">
        <f>AC$9</f>
        <v>0</v>
      </c>
    </row>
    <row r="193" spans="2:29" ht="16.2" thickBot="1" x14ac:dyDescent="0.35">
      <c r="B193" s="33"/>
      <c r="C193" s="19"/>
      <c r="D193" s="121" t="s">
        <v>16</v>
      </c>
      <c r="E193" s="121"/>
      <c r="F193" s="122"/>
      <c r="G193" s="121" t="s">
        <v>9</v>
      </c>
      <c r="H193" s="121"/>
      <c r="I193" s="122"/>
      <c r="J193" s="10" t="s">
        <v>0</v>
      </c>
      <c r="K193" s="121" t="s">
        <v>11</v>
      </c>
      <c r="L193" s="121"/>
      <c r="M193" s="122"/>
      <c r="N193" s="121" t="s">
        <v>12</v>
      </c>
      <c r="O193" s="121"/>
      <c r="P193" s="122"/>
      <c r="Q193" s="121" t="s">
        <v>13</v>
      </c>
      <c r="R193" s="121"/>
      <c r="S193" s="122"/>
      <c r="T193" s="121" t="s">
        <v>14</v>
      </c>
      <c r="U193" s="121"/>
      <c r="V193" s="122"/>
      <c r="W193" s="121" t="s">
        <v>15</v>
      </c>
      <c r="X193" s="121"/>
      <c r="Y193" s="122"/>
      <c r="Z193" s="58" t="s">
        <v>20</v>
      </c>
      <c r="AA193" s="5">
        <v>864</v>
      </c>
      <c r="AB193" s="5"/>
      <c r="AC193" s="191" t="s">
        <v>19</v>
      </c>
    </row>
    <row r="194" spans="2:29" ht="15" customHeight="1" thickBot="1" x14ac:dyDescent="0.3">
      <c r="B194" s="34" t="s">
        <v>2</v>
      </c>
      <c r="C194" s="28"/>
      <c r="D194" s="79">
        <v>0</v>
      </c>
      <c r="E194" s="75" t="s">
        <v>10</v>
      </c>
      <c r="F194" s="76">
        <v>0</v>
      </c>
      <c r="G194" s="74">
        <v>0</v>
      </c>
      <c r="H194" s="75" t="s">
        <v>10</v>
      </c>
      <c r="I194" s="76">
        <v>0</v>
      </c>
      <c r="J194" s="77" t="s">
        <v>1</v>
      </c>
      <c r="K194" s="74">
        <v>0</v>
      </c>
      <c r="L194" s="75" t="s">
        <v>10</v>
      </c>
      <c r="M194" s="76">
        <v>0</v>
      </c>
      <c r="N194" s="74">
        <v>0</v>
      </c>
      <c r="O194" s="75" t="s">
        <v>10</v>
      </c>
      <c r="P194" s="76">
        <v>0</v>
      </c>
      <c r="Q194" s="74">
        <v>0</v>
      </c>
      <c r="R194" s="75" t="s">
        <v>10</v>
      </c>
      <c r="S194" s="76">
        <v>0</v>
      </c>
      <c r="T194" s="74">
        <v>0</v>
      </c>
      <c r="U194" s="75" t="s">
        <v>10</v>
      </c>
      <c r="V194" s="76">
        <v>0</v>
      </c>
      <c r="W194" s="74">
        <v>0</v>
      </c>
      <c r="X194" s="75" t="s">
        <v>10</v>
      </c>
      <c r="Y194" s="76">
        <v>0</v>
      </c>
      <c r="Z194" s="78">
        <f>AA194/60</f>
        <v>0</v>
      </c>
      <c r="AA194" s="6">
        <f>SUM($D194,$G194,$K194,$N194,$Q194,$T194,$W194)*60+$F194+$I194+$M194+$P194+$S194+$V194+$Y194</f>
        <v>0</v>
      </c>
      <c r="AB194" s="29"/>
      <c r="AC194" s="191" t="s">
        <v>24</v>
      </c>
    </row>
    <row r="195" spans="2:29" ht="15" customHeight="1" x14ac:dyDescent="0.25">
      <c r="B195" s="34" t="s">
        <v>3</v>
      </c>
      <c r="C195" s="28"/>
      <c r="D195" s="80">
        <v>0</v>
      </c>
      <c r="E195" s="3" t="s">
        <v>10</v>
      </c>
      <c r="F195" s="42">
        <v>0</v>
      </c>
      <c r="G195" s="40">
        <v>0</v>
      </c>
      <c r="H195" s="3" t="s">
        <v>10</v>
      </c>
      <c r="I195" s="42">
        <v>0</v>
      </c>
      <c r="J195" s="1" t="s">
        <v>1</v>
      </c>
      <c r="K195" s="40">
        <v>0</v>
      </c>
      <c r="L195" s="3" t="s">
        <v>10</v>
      </c>
      <c r="M195" s="42">
        <v>0</v>
      </c>
      <c r="N195" s="40">
        <v>0</v>
      </c>
      <c r="O195" s="3" t="s">
        <v>10</v>
      </c>
      <c r="P195" s="42">
        <v>0</v>
      </c>
      <c r="Q195" s="40">
        <v>0</v>
      </c>
      <c r="R195" s="3" t="s">
        <v>10</v>
      </c>
      <c r="S195" s="42">
        <v>0</v>
      </c>
      <c r="T195" s="40">
        <v>0</v>
      </c>
      <c r="U195" s="3" t="s">
        <v>10</v>
      </c>
      <c r="V195" s="42">
        <v>0</v>
      </c>
      <c r="W195" s="40">
        <v>0</v>
      </c>
      <c r="X195" s="3" t="s">
        <v>10</v>
      </c>
      <c r="Y195" s="42">
        <v>0</v>
      </c>
      <c r="Z195" s="25">
        <f t="shared" ref="Z195:Z201" si="30">AA195/60</f>
        <v>0</v>
      </c>
      <c r="AA195" s="6">
        <f t="shared" ref="AA195:AA201" si="31">SUM($D195,$G195,$K195,$N195,$Q195,$T195,$W195)*60+$F195+$I195+$M195+$P195+$S195+$V195+$Y195</f>
        <v>0</v>
      </c>
      <c r="AB195" s="29"/>
      <c r="AC195" s="2"/>
    </row>
    <row r="196" spans="2:29" ht="15" customHeight="1" x14ac:dyDescent="0.25">
      <c r="B196" s="35" t="s">
        <v>4</v>
      </c>
      <c r="C196" s="30"/>
      <c r="D196" s="82">
        <v>0</v>
      </c>
      <c r="E196" s="70" t="s">
        <v>10</v>
      </c>
      <c r="F196" s="71">
        <v>0</v>
      </c>
      <c r="G196" s="69">
        <v>0</v>
      </c>
      <c r="H196" s="70" t="s">
        <v>10</v>
      </c>
      <c r="I196" s="71">
        <v>0</v>
      </c>
      <c r="J196" s="72" t="s">
        <v>1</v>
      </c>
      <c r="K196" s="69">
        <v>0</v>
      </c>
      <c r="L196" s="70" t="s">
        <v>10</v>
      </c>
      <c r="M196" s="71">
        <v>0</v>
      </c>
      <c r="N196" s="69">
        <v>0</v>
      </c>
      <c r="O196" s="70" t="s">
        <v>10</v>
      </c>
      <c r="P196" s="71">
        <v>0</v>
      </c>
      <c r="Q196" s="69">
        <v>0</v>
      </c>
      <c r="R196" s="70" t="s">
        <v>10</v>
      </c>
      <c r="S196" s="71">
        <v>0</v>
      </c>
      <c r="T196" s="69">
        <v>0</v>
      </c>
      <c r="U196" s="70" t="s">
        <v>10</v>
      </c>
      <c r="V196" s="71">
        <v>0</v>
      </c>
      <c r="W196" s="69">
        <v>0</v>
      </c>
      <c r="X196" s="70" t="s">
        <v>10</v>
      </c>
      <c r="Y196" s="71">
        <v>0</v>
      </c>
      <c r="Z196" s="73">
        <f t="shared" si="30"/>
        <v>0</v>
      </c>
      <c r="AA196" s="6">
        <f t="shared" si="31"/>
        <v>0</v>
      </c>
      <c r="AB196" s="29"/>
      <c r="AC196" s="107"/>
    </row>
    <row r="197" spans="2:29" ht="15" customHeight="1" x14ac:dyDescent="0.25">
      <c r="B197" s="34" t="s">
        <v>6</v>
      </c>
      <c r="C197" s="31"/>
      <c r="D197" s="84">
        <v>0</v>
      </c>
      <c r="E197" s="85" t="s">
        <v>10</v>
      </c>
      <c r="F197" s="86">
        <v>0</v>
      </c>
      <c r="G197" s="87">
        <v>0</v>
      </c>
      <c r="H197" s="85" t="s">
        <v>10</v>
      </c>
      <c r="I197" s="86">
        <v>0</v>
      </c>
      <c r="J197" s="88" t="s">
        <v>1</v>
      </c>
      <c r="K197" s="87">
        <v>0</v>
      </c>
      <c r="L197" s="85" t="s">
        <v>10</v>
      </c>
      <c r="M197" s="86">
        <v>0</v>
      </c>
      <c r="N197" s="87">
        <v>0</v>
      </c>
      <c r="O197" s="85" t="s">
        <v>10</v>
      </c>
      <c r="P197" s="86">
        <v>0</v>
      </c>
      <c r="Q197" s="87">
        <v>0</v>
      </c>
      <c r="R197" s="85" t="s">
        <v>10</v>
      </c>
      <c r="S197" s="86">
        <v>0</v>
      </c>
      <c r="T197" s="87">
        <v>0</v>
      </c>
      <c r="U197" s="85" t="s">
        <v>10</v>
      </c>
      <c r="V197" s="86">
        <v>0</v>
      </c>
      <c r="W197" s="87">
        <v>0</v>
      </c>
      <c r="X197" s="85" t="s">
        <v>10</v>
      </c>
      <c r="Y197" s="86">
        <v>0</v>
      </c>
      <c r="Z197" s="89">
        <f t="shared" si="30"/>
        <v>0</v>
      </c>
      <c r="AA197" s="6">
        <f t="shared" si="31"/>
        <v>0</v>
      </c>
      <c r="AB197" s="29"/>
      <c r="AC197" s="107"/>
    </row>
    <row r="198" spans="2:29" ht="15" customHeight="1" x14ac:dyDescent="0.25">
      <c r="B198" s="34" t="s">
        <v>5</v>
      </c>
      <c r="C198" s="31"/>
      <c r="D198" s="80">
        <v>0</v>
      </c>
      <c r="E198" s="3" t="s">
        <v>10</v>
      </c>
      <c r="F198" s="42">
        <v>0</v>
      </c>
      <c r="G198" s="40">
        <v>0</v>
      </c>
      <c r="H198" s="3" t="s">
        <v>10</v>
      </c>
      <c r="I198" s="42">
        <v>0</v>
      </c>
      <c r="J198" s="1" t="s">
        <v>1</v>
      </c>
      <c r="K198" s="40">
        <v>0</v>
      </c>
      <c r="L198" s="3" t="s">
        <v>10</v>
      </c>
      <c r="M198" s="42">
        <v>0</v>
      </c>
      <c r="N198" s="40">
        <v>0</v>
      </c>
      <c r="O198" s="3" t="s">
        <v>10</v>
      </c>
      <c r="P198" s="42">
        <v>0</v>
      </c>
      <c r="Q198" s="40">
        <v>0</v>
      </c>
      <c r="R198" s="3" t="s">
        <v>10</v>
      </c>
      <c r="S198" s="42">
        <v>0</v>
      </c>
      <c r="T198" s="40">
        <v>0</v>
      </c>
      <c r="U198" s="3" t="s">
        <v>10</v>
      </c>
      <c r="V198" s="42">
        <v>0</v>
      </c>
      <c r="W198" s="40">
        <v>0</v>
      </c>
      <c r="X198" s="3" t="s">
        <v>10</v>
      </c>
      <c r="Y198" s="42">
        <v>0</v>
      </c>
      <c r="Z198" s="25">
        <f t="shared" si="30"/>
        <v>0</v>
      </c>
      <c r="AA198" s="6">
        <f t="shared" si="31"/>
        <v>0</v>
      </c>
      <c r="AB198" s="29"/>
      <c r="AC198" s="49"/>
    </row>
    <row r="199" spans="2:29" ht="15" customHeight="1" x14ac:dyDescent="0.25">
      <c r="B199" s="36" t="s">
        <v>7</v>
      </c>
      <c r="C199" s="32"/>
      <c r="D199" s="80">
        <v>0</v>
      </c>
      <c r="E199" s="3" t="s">
        <v>10</v>
      </c>
      <c r="F199" s="42">
        <v>0</v>
      </c>
      <c r="G199" s="40">
        <v>0</v>
      </c>
      <c r="H199" s="3" t="s">
        <v>10</v>
      </c>
      <c r="I199" s="42">
        <v>0</v>
      </c>
      <c r="J199" s="1" t="s">
        <v>1</v>
      </c>
      <c r="K199" s="40">
        <v>0</v>
      </c>
      <c r="L199" s="3" t="s">
        <v>10</v>
      </c>
      <c r="M199" s="42">
        <v>0</v>
      </c>
      <c r="N199" s="40">
        <v>0</v>
      </c>
      <c r="O199" s="3" t="s">
        <v>10</v>
      </c>
      <c r="P199" s="42">
        <v>0</v>
      </c>
      <c r="Q199" s="40">
        <v>0</v>
      </c>
      <c r="R199" s="3" t="s">
        <v>10</v>
      </c>
      <c r="S199" s="42">
        <v>0</v>
      </c>
      <c r="T199" s="40">
        <v>0</v>
      </c>
      <c r="U199" s="3" t="s">
        <v>10</v>
      </c>
      <c r="V199" s="42">
        <v>0</v>
      </c>
      <c r="W199" s="40">
        <v>0</v>
      </c>
      <c r="X199" s="3" t="s">
        <v>10</v>
      </c>
      <c r="Y199" s="42">
        <v>0</v>
      </c>
      <c r="Z199" s="25">
        <f t="shared" si="30"/>
        <v>0</v>
      </c>
      <c r="AA199" s="6">
        <f t="shared" si="31"/>
        <v>0</v>
      </c>
      <c r="AB199" s="29"/>
      <c r="AC199" s="49"/>
    </row>
    <row r="200" spans="2:29" ht="15" customHeight="1" x14ac:dyDescent="0.25">
      <c r="B200" s="35" t="s">
        <v>8</v>
      </c>
      <c r="C200" s="30"/>
      <c r="D200" s="80">
        <v>0</v>
      </c>
      <c r="E200" s="3" t="s">
        <v>10</v>
      </c>
      <c r="F200" s="42">
        <v>0</v>
      </c>
      <c r="G200" s="40">
        <v>0</v>
      </c>
      <c r="H200" s="3" t="s">
        <v>10</v>
      </c>
      <c r="I200" s="42">
        <v>0</v>
      </c>
      <c r="J200" s="1" t="s">
        <v>1</v>
      </c>
      <c r="K200" s="40">
        <v>0</v>
      </c>
      <c r="L200" s="3" t="s">
        <v>10</v>
      </c>
      <c r="M200" s="42">
        <v>0</v>
      </c>
      <c r="N200" s="40">
        <v>0</v>
      </c>
      <c r="O200" s="3" t="s">
        <v>10</v>
      </c>
      <c r="P200" s="42">
        <v>0</v>
      </c>
      <c r="Q200" s="40">
        <v>0</v>
      </c>
      <c r="R200" s="3" t="s">
        <v>10</v>
      </c>
      <c r="S200" s="42">
        <v>0</v>
      </c>
      <c r="T200" s="40">
        <v>0</v>
      </c>
      <c r="U200" s="3" t="s">
        <v>10</v>
      </c>
      <c r="V200" s="42">
        <v>0</v>
      </c>
      <c r="W200" s="40">
        <v>0</v>
      </c>
      <c r="X200" s="3" t="s">
        <v>10</v>
      </c>
      <c r="Y200" s="42">
        <v>0</v>
      </c>
      <c r="Z200" s="25">
        <f t="shared" si="30"/>
        <v>0</v>
      </c>
      <c r="AA200" s="6">
        <f t="shared" si="31"/>
        <v>0</v>
      </c>
      <c r="AB200" s="29"/>
      <c r="AC200" s="49"/>
    </row>
    <row r="201" spans="2:29" ht="15" customHeight="1" thickBot="1" x14ac:dyDescent="0.3">
      <c r="B201" s="51" t="s">
        <v>21</v>
      </c>
      <c r="C201" s="37"/>
      <c r="D201" s="81">
        <v>0</v>
      </c>
      <c r="E201" s="44" t="s">
        <v>10</v>
      </c>
      <c r="F201" s="43">
        <v>0</v>
      </c>
      <c r="G201" s="41">
        <v>0</v>
      </c>
      <c r="H201" s="44" t="s">
        <v>10</v>
      </c>
      <c r="I201" s="43">
        <v>0</v>
      </c>
      <c r="J201" s="26" t="s">
        <v>1</v>
      </c>
      <c r="K201" s="41">
        <v>0</v>
      </c>
      <c r="L201" s="44" t="s">
        <v>10</v>
      </c>
      <c r="M201" s="43">
        <v>0</v>
      </c>
      <c r="N201" s="41">
        <v>0</v>
      </c>
      <c r="O201" s="44" t="s">
        <v>10</v>
      </c>
      <c r="P201" s="43">
        <v>0</v>
      </c>
      <c r="Q201" s="41">
        <v>0</v>
      </c>
      <c r="R201" s="44" t="s">
        <v>10</v>
      </c>
      <c r="S201" s="43">
        <v>0</v>
      </c>
      <c r="T201" s="41">
        <v>0</v>
      </c>
      <c r="U201" s="44" t="s">
        <v>10</v>
      </c>
      <c r="V201" s="43">
        <v>0</v>
      </c>
      <c r="W201" s="41">
        <v>0</v>
      </c>
      <c r="X201" s="44" t="s">
        <v>10</v>
      </c>
      <c r="Y201" s="43">
        <v>0</v>
      </c>
      <c r="Z201" s="27">
        <f t="shared" si="30"/>
        <v>0</v>
      </c>
      <c r="AA201" s="6">
        <f t="shared" si="31"/>
        <v>0</v>
      </c>
      <c r="AB201" s="29"/>
      <c r="AC201" s="53"/>
    </row>
    <row r="202" spans="2:29" ht="5.0999999999999996" customHeight="1" thickBot="1" x14ac:dyDescent="0.3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4"/>
      <c r="AB202" s="4"/>
      <c r="AC202" s="59">
        <f>Z194+Z196</f>
        <v>0</v>
      </c>
    </row>
    <row r="203" spans="2:29" ht="13.8" thickBot="1" x14ac:dyDescent="0.3">
      <c r="B203" s="103"/>
      <c r="C203" s="106"/>
      <c r="D203" s="123"/>
      <c r="E203" s="124"/>
      <c r="F203" s="124"/>
      <c r="G203" s="125"/>
      <c r="H203" s="126"/>
      <c r="I203" s="106"/>
      <c r="J203" s="127"/>
      <c r="K203" s="128"/>
      <c r="L203" s="128"/>
      <c r="M203" s="105"/>
      <c r="N203" s="129" t="s">
        <v>32</v>
      </c>
      <c r="O203" s="130"/>
      <c r="P203" s="130"/>
      <c r="Q203" s="130"/>
      <c r="R203" s="130"/>
      <c r="S203" s="130"/>
      <c r="T203" s="129" t="s">
        <v>33</v>
      </c>
      <c r="U203" s="138"/>
      <c r="V203" s="138"/>
      <c r="W203" s="138"/>
      <c r="X203" s="138"/>
      <c r="Y203" s="139"/>
      <c r="Z203" s="104" t="s">
        <v>29</v>
      </c>
      <c r="AA203" s="57"/>
      <c r="AB203" s="57"/>
      <c r="AC203" s="90" t="s">
        <v>28</v>
      </c>
    </row>
    <row r="204" spans="2:29" ht="16.2" thickBot="1" x14ac:dyDescent="0.35">
      <c r="B204" s="23" t="s">
        <v>17</v>
      </c>
      <c r="C204" s="24">
        <f>C192+1</f>
        <v>17</v>
      </c>
      <c r="D204" s="142">
        <f>I192+1</f>
        <v>44746</v>
      </c>
      <c r="E204" s="143"/>
      <c r="F204" s="143"/>
      <c r="G204" s="143"/>
      <c r="H204" s="45" t="s">
        <v>18</v>
      </c>
      <c r="I204" s="161">
        <f>D204+6</f>
        <v>44752</v>
      </c>
      <c r="J204" s="162"/>
      <c r="K204" s="162"/>
      <c r="L204" s="162"/>
      <c r="M204" s="162"/>
      <c r="N204" s="163">
        <f>SUM(Z206:Z213)</f>
        <v>0</v>
      </c>
      <c r="O204" s="164"/>
      <c r="P204" s="164"/>
      <c r="Q204" s="164"/>
      <c r="R204" s="164"/>
      <c r="S204" s="165"/>
      <c r="T204" s="157">
        <f>N204+T192</f>
        <v>0</v>
      </c>
      <c r="U204" s="158"/>
      <c r="V204" s="158"/>
      <c r="W204" s="159"/>
      <c r="X204" s="159"/>
      <c r="Y204" s="160"/>
      <c r="Z204" s="92">
        <f>T204/M$9</f>
        <v>0</v>
      </c>
      <c r="AA204" s="4"/>
      <c r="AB204" s="4"/>
      <c r="AC204" s="91">
        <f>AC$9</f>
        <v>0</v>
      </c>
    </row>
    <row r="205" spans="2:29" ht="16.2" thickBot="1" x14ac:dyDescent="0.35">
      <c r="B205" s="33"/>
      <c r="C205" s="19"/>
      <c r="D205" s="121" t="s">
        <v>16</v>
      </c>
      <c r="E205" s="121"/>
      <c r="F205" s="122"/>
      <c r="G205" s="121" t="s">
        <v>9</v>
      </c>
      <c r="H205" s="121"/>
      <c r="I205" s="122"/>
      <c r="J205" s="10" t="s">
        <v>0</v>
      </c>
      <c r="K205" s="121" t="s">
        <v>11</v>
      </c>
      <c r="L205" s="121"/>
      <c r="M205" s="122"/>
      <c r="N205" s="121" t="s">
        <v>12</v>
      </c>
      <c r="O205" s="121"/>
      <c r="P205" s="122"/>
      <c r="Q205" s="121" t="s">
        <v>13</v>
      </c>
      <c r="R205" s="121"/>
      <c r="S205" s="122"/>
      <c r="T205" s="121" t="s">
        <v>14</v>
      </c>
      <c r="U205" s="121"/>
      <c r="V205" s="122"/>
      <c r="W205" s="121" t="s">
        <v>15</v>
      </c>
      <c r="X205" s="121"/>
      <c r="Y205" s="122"/>
      <c r="Z205" s="58" t="s">
        <v>20</v>
      </c>
      <c r="AA205" s="5">
        <v>864</v>
      </c>
      <c r="AB205" s="5"/>
      <c r="AC205" s="191" t="s">
        <v>19</v>
      </c>
    </row>
    <row r="206" spans="2:29" ht="15" customHeight="1" thickBot="1" x14ac:dyDescent="0.3">
      <c r="B206" s="34" t="s">
        <v>2</v>
      </c>
      <c r="C206" s="28"/>
      <c r="D206" s="79">
        <v>0</v>
      </c>
      <c r="E206" s="75" t="s">
        <v>10</v>
      </c>
      <c r="F206" s="76">
        <v>0</v>
      </c>
      <c r="G206" s="74">
        <v>0</v>
      </c>
      <c r="H206" s="75" t="s">
        <v>10</v>
      </c>
      <c r="I206" s="76">
        <v>0</v>
      </c>
      <c r="J206" s="77" t="s">
        <v>1</v>
      </c>
      <c r="K206" s="74">
        <v>0</v>
      </c>
      <c r="L206" s="75" t="s">
        <v>10</v>
      </c>
      <c r="M206" s="76">
        <v>0</v>
      </c>
      <c r="N206" s="74">
        <v>0</v>
      </c>
      <c r="O206" s="75" t="s">
        <v>10</v>
      </c>
      <c r="P206" s="76">
        <v>0</v>
      </c>
      <c r="Q206" s="74">
        <v>0</v>
      </c>
      <c r="R206" s="75" t="s">
        <v>10</v>
      </c>
      <c r="S206" s="76">
        <v>0</v>
      </c>
      <c r="T206" s="74">
        <v>0</v>
      </c>
      <c r="U206" s="75" t="s">
        <v>10</v>
      </c>
      <c r="V206" s="76">
        <v>0</v>
      </c>
      <c r="W206" s="74">
        <v>0</v>
      </c>
      <c r="X206" s="75" t="s">
        <v>10</v>
      </c>
      <c r="Y206" s="76">
        <v>0</v>
      </c>
      <c r="Z206" s="78">
        <f>AA206/60</f>
        <v>0</v>
      </c>
      <c r="AA206" s="6">
        <f>SUM($D206,$G206,$K206,$N206,$Q206,$T206,$W206)*60+$F206+$I206+$M206+$P206+$S206+$V206+$Y206</f>
        <v>0</v>
      </c>
      <c r="AB206" s="29"/>
      <c r="AC206" s="191" t="s">
        <v>24</v>
      </c>
    </row>
    <row r="207" spans="2:29" ht="15" customHeight="1" x14ac:dyDescent="0.25">
      <c r="B207" s="34" t="s">
        <v>3</v>
      </c>
      <c r="C207" s="28"/>
      <c r="D207" s="80">
        <v>0</v>
      </c>
      <c r="E207" s="3" t="s">
        <v>10</v>
      </c>
      <c r="F207" s="42">
        <v>0</v>
      </c>
      <c r="G207" s="40">
        <v>0</v>
      </c>
      <c r="H207" s="3" t="s">
        <v>10</v>
      </c>
      <c r="I207" s="42">
        <v>0</v>
      </c>
      <c r="J207" s="1" t="s">
        <v>1</v>
      </c>
      <c r="K207" s="40">
        <v>0</v>
      </c>
      <c r="L207" s="3" t="s">
        <v>10</v>
      </c>
      <c r="M207" s="42">
        <v>0</v>
      </c>
      <c r="N207" s="40">
        <v>0</v>
      </c>
      <c r="O207" s="3" t="s">
        <v>10</v>
      </c>
      <c r="P207" s="42">
        <v>0</v>
      </c>
      <c r="Q207" s="40">
        <v>0</v>
      </c>
      <c r="R207" s="3" t="s">
        <v>10</v>
      </c>
      <c r="S207" s="42">
        <v>0</v>
      </c>
      <c r="T207" s="40">
        <v>0</v>
      </c>
      <c r="U207" s="3" t="s">
        <v>10</v>
      </c>
      <c r="V207" s="42">
        <v>0</v>
      </c>
      <c r="W207" s="40">
        <v>0</v>
      </c>
      <c r="X207" s="3" t="s">
        <v>10</v>
      </c>
      <c r="Y207" s="42">
        <v>0</v>
      </c>
      <c r="Z207" s="25">
        <f t="shared" ref="Z207:Z213" si="32">AA207/60</f>
        <v>0</v>
      </c>
      <c r="AA207" s="6">
        <f t="shared" ref="AA207:AA213" si="33">SUM($D207,$G207,$K207,$N207,$Q207,$T207,$W207)*60+$F207+$I207+$M207+$P207+$S207+$V207+$Y207</f>
        <v>0</v>
      </c>
      <c r="AB207" s="29"/>
      <c r="AC207" s="2"/>
    </row>
    <row r="208" spans="2:29" ht="15" customHeight="1" x14ac:dyDescent="0.25">
      <c r="B208" s="35" t="s">
        <v>4</v>
      </c>
      <c r="C208" s="30"/>
      <c r="D208" s="82">
        <v>0</v>
      </c>
      <c r="E208" s="70" t="s">
        <v>10</v>
      </c>
      <c r="F208" s="71">
        <v>0</v>
      </c>
      <c r="G208" s="69">
        <v>0</v>
      </c>
      <c r="H208" s="70" t="s">
        <v>10</v>
      </c>
      <c r="I208" s="71">
        <v>0</v>
      </c>
      <c r="J208" s="72" t="s">
        <v>1</v>
      </c>
      <c r="K208" s="69">
        <v>0</v>
      </c>
      <c r="L208" s="70" t="s">
        <v>10</v>
      </c>
      <c r="M208" s="71">
        <v>0</v>
      </c>
      <c r="N208" s="69">
        <v>0</v>
      </c>
      <c r="O208" s="70" t="s">
        <v>10</v>
      </c>
      <c r="P208" s="71">
        <v>0</v>
      </c>
      <c r="Q208" s="69">
        <v>0</v>
      </c>
      <c r="R208" s="70" t="s">
        <v>10</v>
      </c>
      <c r="S208" s="71">
        <v>0</v>
      </c>
      <c r="T208" s="69">
        <v>0</v>
      </c>
      <c r="U208" s="70" t="s">
        <v>10</v>
      </c>
      <c r="V208" s="71">
        <v>0</v>
      </c>
      <c r="W208" s="69">
        <v>0</v>
      </c>
      <c r="X208" s="70" t="s">
        <v>10</v>
      </c>
      <c r="Y208" s="71">
        <v>0</v>
      </c>
      <c r="Z208" s="73">
        <f t="shared" si="32"/>
        <v>0</v>
      </c>
      <c r="AA208" s="6">
        <f t="shared" si="33"/>
        <v>0</v>
      </c>
      <c r="AB208" s="29"/>
      <c r="AC208" s="50" t="e">
        <f>SUM(Y208:AB208,O192,O204,O216,#REF!,#REF!,#REF!,#REF!,#REF!,#REF!,#REF!,#REF!,#REF!,#REF!,#REF!,#REF!,#REF!,#REF!,#REF!,#REF!,#REF!,#REF!,#REF!,#REF!,#REF!,#REF!)</f>
        <v>#REF!</v>
      </c>
    </row>
    <row r="209" spans="2:29" ht="15" customHeight="1" x14ac:dyDescent="0.25">
      <c r="B209" s="34" t="s">
        <v>6</v>
      </c>
      <c r="C209" s="31"/>
      <c r="D209" s="84">
        <v>0</v>
      </c>
      <c r="E209" s="85" t="s">
        <v>10</v>
      </c>
      <c r="F209" s="86">
        <v>0</v>
      </c>
      <c r="G209" s="87">
        <v>0</v>
      </c>
      <c r="H209" s="85" t="s">
        <v>10</v>
      </c>
      <c r="I209" s="86">
        <v>0</v>
      </c>
      <c r="J209" s="88" t="s">
        <v>1</v>
      </c>
      <c r="K209" s="87">
        <v>0</v>
      </c>
      <c r="L209" s="85" t="s">
        <v>10</v>
      </c>
      <c r="M209" s="86">
        <v>0</v>
      </c>
      <c r="N209" s="87">
        <v>0</v>
      </c>
      <c r="O209" s="85" t="s">
        <v>10</v>
      </c>
      <c r="P209" s="86">
        <v>0</v>
      </c>
      <c r="Q209" s="87">
        <v>0</v>
      </c>
      <c r="R209" s="85" t="s">
        <v>10</v>
      </c>
      <c r="S209" s="86">
        <v>0</v>
      </c>
      <c r="T209" s="87">
        <v>0</v>
      </c>
      <c r="U209" s="85" t="s">
        <v>10</v>
      </c>
      <c r="V209" s="86">
        <v>0</v>
      </c>
      <c r="W209" s="87">
        <v>0</v>
      </c>
      <c r="X209" s="85" t="s">
        <v>10</v>
      </c>
      <c r="Y209" s="86">
        <v>0</v>
      </c>
      <c r="Z209" s="89">
        <f t="shared" si="32"/>
        <v>0</v>
      </c>
      <c r="AA209" s="6">
        <f t="shared" si="33"/>
        <v>0</v>
      </c>
      <c r="AB209" s="29"/>
      <c r="AC209" s="50" t="e">
        <f>SUM(#REF!,#REF!,#REF!,#REF!,#REF!,#REF!,#REF!,#REF!,#REF!,#REF!,#REF!,#REF!,#REF!,#REF!,O240,O252,O264,O282,O294,O306,O324,O336,O348)</f>
        <v>#REF!</v>
      </c>
    </row>
    <row r="210" spans="2:29" ht="15" customHeight="1" x14ac:dyDescent="0.25">
      <c r="B210" s="34" t="s">
        <v>5</v>
      </c>
      <c r="C210" s="31"/>
      <c r="D210" s="80">
        <v>0</v>
      </c>
      <c r="E210" s="3" t="s">
        <v>10</v>
      </c>
      <c r="F210" s="42">
        <v>0</v>
      </c>
      <c r="G210" s="40">
        <v>0</v>
      </c>
      <c r="H210" s="3" t="s">
        <v>10</v>
      </c>
      <c r="I210" s="42">
        <v>0</v>
      </c>
      <c r="J210" s="1" t="s">
        <v>1</v>
      </c>
      <c r="K210" s="40">
        <v>0</v>
      </c>
      <c r="L210" s="3" t="s">
        <v>10</v>
      </c>
      <c r="M210" s="42">
        <v>0</v>
      </c>
      <c r="N210" s="40">
        <v>0</v>
      </c>
      <c r="O210" s="3" t="s">
        <v>10</v>
      </c>
      <c r="P210" s="42">
        <v>0</v>
      </c>
      <c r="Q210" s="40">
        <v>0</v>
      </c>
      <c r="R210" s="3" t="s">
        <v>10</v>
      </c>
      <c r="S210" s="42">
        <v>0</v>
      </c>
      <c r="T210" s="40">
        <v>0</v>
      </c>
      <c r="U210" s="3" t="s">
        <v>10</v>
      </c>
      <c r="V210" s="42">
        <v>0</v>
      </c>
      <c r="W210" s="40">
        <v>0</v>
      </c>
      <c r="X210" s="3" t="s">
        <v>10</v>
      </c>
      <c r="Y210" s="42">
        <v>0</v>
      </c>
      <c r="Z210" s="25">
        <f t="shared" si="32"/>
        <v>0</v>
      </c>
      <c r="AA210" s="6">
        <f t="shared" si="33"/>
        <v>0</v>
      </c>
      <c r="AB210" s="29"/>
      <c r="AC210" s="49"/>
    </row>
    <row r="211" spans="2:29" ht="15" customHeight="1" x14ac:dyDescent="0.25">
      <c r="B211" s="36" t="s">
        <v>7</v>
      </c>
      <c r="C211" s="32"/>
      <c r="D211" s="80">
        <v>0</v>
      </c>
      <c r="E211" s="3" t="s">
        <v>10</v>
      </c>
      <c r="F211" s="42">
        <v>0</v>
      </c>
      <c r="G211" s="40">
        <v>0</v>
      </c>
      <c r="H211" s="3" t="s">
        <v>10</v>
      </c>
      <c r="I211" s="42">
        <v>0</v>
      </c>
      <c r="J211" s="1" t="s">
        <v>1</v>
      </c>
      <c r="K211" s="40">
        <v>0</v>
      </c>
      <c r="L211" s="3" t="s">
        <v>10</v>
      </c>
      <c r="M211" s="42">
        <v>0</v>
      </c>
      <c r="N211" s="40">
        <v>0</v>
      </c>
      <c r="O211" s="3" t="s">
        <v>10</v>
      </c>
      <c r="P211" s="42">
        <v>0</v>
      </c>
      <c r="Q211" s="40">
        <v>0</v>
      </c>
      <c r="R211" s="3" t="s">
        <v>10</v>
      </c>
      <c r="S211" s="42">
        <v>0</v>
      </c>
      <c r="T211" s="40">
        <v>0</v>
      </c>
      <c r="U211" s="3" t="s">
        <v>10</v>
      </c>
      <c r="V211" s="42">
        <v>0</v>
      </c>
      <c r="W211" s="40">
        <v>0</v>
      </c>
      <c r="X211" s="3" t="s">
        <v>10</v>
      </c>
      <c r="Y211" s="42">
        <v>0</v>
      </c>
      <c r="Z211" s="25">
        <f t="shared" si="32"/>
        <v>0</v>
      </c>
      <c r="AA211" s="6">
        <f t="shared" si="33"/>
        <v>0</v>
      </c>
      <c r="AB211" s="29"/>
      <c r="AC211" s="49"/>
    </row>
    <row r="212" spans="2:29" ht="15" customHeight="1" x14ac:dyDescent="0.25">
      <c r="B212" s="35" t="s">
        <v>8</v>
      </c>
      <c r="C212" s="30"/>
      <c r="D212" s="80">
        <v>0</v>
      </c>
      <c r="E212" s="3" t="s">
        <v>10</v>
      </c>
      <c r="F212" s="42">
        <v>0</v>
      </c>
      <c r="G212" s="40">
        <v>0</v>
      </c>
      <c r="H212" s="3" t="s">
        <v>10</v>
      </c>
      <c r="I212" s="42">
        <v>0</v>
      </c>
      <c r="J212" s="1" t="s">
        <v>1</v>
      </c>
      <c r="K212" s="40">
        <v>0</v>
      </c>
      <c r="L212" s="3" t="s">
        <v>10</v>
      </c>
      <c r="M212" s="42">
        <v>0</v>
      </c>
      <c r="N212" s="40">
        <v>0</v>
      </c>
      <c r="O212" s="3" t="s">
        <v>10</v>
      </c>
      <c r="P212" s="42">
        <v>0</v>
      </c>
      <c r="Q212" s="40">
        <v>0</v>
      </c>
      <c r="R212" s="3" t="s">
        <v>10</v>
      </c>
      <c r="S212" s="42">
        <v>0</v>
      </c>
      <c r="T212" s="40">
        <v>0</v>
      </c>
      <c r="U212" s="3" t="s">
        <v>10</v>
      </c>
      <c r="V212" s="42">
        <v>0</v>
      </c>
      <c r="W212" s="40">
        <v>0</v>
      </c>
      <c r="X212" s="3" t="s">
        <v>10</v>
      </c>
      <c r="Y212" s="42">
        <v>0</v>
      </c>
      <c r="Z212" s="25">
        <f t="shared" si="32"/>
        <v>0</v>
      </c>
      <c r="AA212" s="6">
        <f t="shared" si="33"/>
        <v>0</v>
      </c>
      <c r="AB212" s="29"/>
      <c r="AC212" s="49"/>
    </row>
    <row r="213" spans="2:29" ht="15" customHeight="1" thickBot="1" x14ac:dyDescent="0.3">
      <c r="B213" s="51" t="s">
        <v>21</v>
      </c>
      <c r="C213" s="37"/>
      <c r="D213" s="81">
        <v>0</v>
      </c>
      <c r="E213" s="44" t="s">
        <v>10</v>
      </c>
      <c r="F213" s="43">
        <v>0</v>
      </c>
      <c r="G213" s="41">
        <v>0</v>
      </c>
      <c r="H213" s="44" t="s">
        <v>10</v>
      </c>
      <c r="I213" s="43">
        <v>0</v>
      </c>
      <c r="J213" s="26" t="s">
        <v>1</v>
      </c>
      <c r="K213" s="41">
        <v>0</v>
      </c>
      <c r="L213" s="44" t="s">
        <v>10</v>
      </c>
      <c r="M213" s="43">
        <v>0</v>
      </c>
      <c r="N213" s="41">
        <v>0</v>
      </c>
      <c r="O213" s="44" t="s">
        <v>10</v>
      </c>
      <c r="P213" s="43">
        <v>0</v>
      </c>
      <c r="Q213" s="41">
        <v>0</v>
      </c>
      <c r="R213" s="44" t="s">
        <v>10</v>
      </c>
      <c r="S213" s="43">
        <v>0</v>
      </c>
      <c r="T213" s="41">
        <v>0</v>
      </c>
      <c r="U213" s="44" t="s">
        <v>10</v>
      </c>
      <c r="V213" s="43">
        <v>0</v>
      </c>
      <c r="W213" s="41">
        <v>0</v>
      </c>
      <c r="X213" s="44" t="s">
        <v>10</v>
      </c>
      <c r="Y213" s="43">
        <v>0</v>
      </c>
      <c r="Z213" s="27">
        <f t="shared" si="32"/>
        <v>0</v>
      </c>
      <c r="AA213" s="6">
        <f t="shared" si="33"/>
        <v>0</v>
      </c>
      <c r="AB213" s="29"/>
      <c r="AC213" s="49"/>
    </row>
    <row r="214" spans="2:29" ht="5.0999999999999996" customHeight="1" thickBot="1" x14ac:dyDescent="0.3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4"/>
      <c r="AB214" s="4"/>
      <c r="AC214" s="59">
        <f>Z206+Z208</f>
        <v>0</v>
      </c>
    </row>
    <row r="215" spans="2:29" ht="13.8" thickBot="1" x14ac:dyDescent="0.3">
      <c r="B215" s="103"/>
      <c r="C215" s="106"/>
      <c r="D215" s="123"/>
      <c r="E215" s="124"/>
      <c r="F215" s="124"/>
      <c r="G215" s="125"/>
      <c r="H215" s="126"/>
      <c r="I215" s="106"/>
      <c r="J215" s="127"/>
      <c r="K215" s="128"/>
      <c r="L215" s="128"/>
      <c r="M215" s="105"/>
      <c r="N215" s="129" t="s">
        <v>32</v>
      </c>
      <c r="O215" s="130"/>
      <c r="P215" s="130"/>
      <c r="Q215" s="130"/>
      <c r="R215" s="130"/>
      <c r="S215" s="130"/>
      <c r="T215" s="129" t="s">
        <v>33</v>
      </c>
      <c r="U215" s="138"/>
      <c r="V215" s="138"/>
      <c r="W215" s="138"/>
      <c r="X215" s="138"/>
      <c r="Y215" s="139"/>
      <c r="Z215" s="104" t="s">
        <v>29</v>
      </c>
      <c r="AA215" s="57"/>
      <c r="AB215" s="57"/>
      <c r="AC215" s="90" t="s">
        <v>28</v>
      </c>
    </row>
    <row r="216" spans="2:29" ht="16.2" thickBot="1" x14ac:dyDescent="0.35">
      <c r="B216" s="23" t="s">
        <v>17</v>
      </c>
      <c r="C216" s="24">
        <f>C204+1</f>
        <v>18</v>
      </c>
      <c r="D216" s="142">
        <f>I204+1</f>
        <v>44753</v>
      </c>
      <c r="E216" s="143"/>
      <c r="F216" s="143"/>
      <c r="G216" s="143"/>
      <c r="H216" s="45" t="s">
        <v>18</v>
      </c>
      <c r="I216" s="161">
        <f>D216+6</f>
        <v>44759</v>
      </c>
      <c r="J216" s="162"/>
      <c r="K216" s="162"/>
      <c r="L216" s="162"/>
      <c r="M216" s="162"/>
      <c r="N216" s="163">
        <f>SUM(Z218:Z225)</f>
        <v>0</v>
      </c>
      <c r="O216" s="164"/>
      <c r="P216" s="164"/>
      <c r="Q216" s="164"/>
      <c r="R216" s="164"/>
      <c r="S216" s="165"/>
      <c r="T216" s="157">
        <f>N216+T204</f>
        <v>0</v>
      </c>
      <c r="U216" s="158"/>
      <c r="V216" s="158"/>
      <c r="W216" s="159"/>
      <c r="X216" s="159"/>
      <c r="Y216" s="160"/>
      <c r="Z216" s="92">
        <f>T216/M$9</f>
        <v>0</v>
      </c>
      <c r="AA216" s="4"/>
      <c r="AB216" s="4"/>
      <c r="AC216" s="91">
        <f>AC$9</f>
        <v>0</v>
      </c>
    </row>
    <row r="217" spans="2:29" ht="16.2" thickBot="1" x14ac:dyDescent="0.35">
      <c r="B217" s="33"/>
      <c r="C217" s="19"/>
      <c r="D217" s="121" t="s">
        <v>16</v>
      </c>
      <c r="E217" s="121"/>
      <c r="F217" s="122"/>
      <c r="G217" s="121" t="s">
        <v>9</v>
      </c>
      <c r="H217" s="121"/>
      <c r="I217" s="122"/>
      <c r="J217" s="10" t="s">
        <v>0</v>
      </c>
      <c r="K217" s="121" t="s">
        <v>11</v>
      </c>
      <c r="L217" s="121"/>
      <c r="M217" s="122"/>
      <c r="N217" s="121" t="s">
        <v>12</v>
      </c>
      <c r="O217" s="121"/>
      <c r="P217" s="122"/>
      <c r="Q217" s="121" t="s">
        <v>13</v>
      </c>
      <c r="R217" s="121"/>
      <c r="S217" s="122"/>
      <c r="T217" s="121" t="s">
        <v>14</v>
      </c>
      <c r="U217" s="121"/>
      <c r="V217" s="122"/>
      <c r="W217" s="121" t="s">
        <v>15</v>
      </c>
      <c r="X217" s="121"/>
      <c r="Y217" s="122"/>
      <c r="Z217" s="58" t="s">
        <v>20</v>
      </c>
      <c r="AA217" s="5">
        <v>864</v>
      </c>
      <c r="AB217" s="5"/>
      <c r="AC217" s="191" t="s">
        <v>19</v>
      </c>
    </row>
    <row r="218" spans="2:29" ht="15" customHeight="1" thickBot="1" x14ac:dyDescent="0.3">
      <c r="B218" s="34" t="s">
        <v>2</v>
      </c>
      <c r="C218" s="28"/>
      <c r="D218" s="79">
        <v>0</v>
      </c>
      <c r="E218" s="75" t="s">
        <v>10</v>
      </c>
      <c r="F218" s="76">
        <v>0</v>
      </c>
      <c r="G218" s="74">
        <v>0</v>
      </c>
      <c r="H218" s="75" t="s">
        <v>10</v>
      </c>
      <c r="I218" s="76">
        <v>0</v>
      </c>
      <c r="J218" s="77" t="s">
        <v>1</v>
      </c>
      <c r="K218" s="74">
        <v>0</v>
      </c>
      <c r="L218" s="75" t="s">
        <v>10</v>
      </c>
      <c r="M218" s="76">
        <v>0</v>
      </c>
      <c r="N218" s="74">
        <v>0</v>
      </c>
      <c r="O218" s="75" t="s">
        <v>10</v>
      </c>
      <c r="P218" s="76">
        <v>0</v>
      </c>
      <c r="Q218" s="74">
        <v>0</v>
      </c>
      <c r="R218" s="75" t="s">
        <v>10</v>
      </c>
      <c r="S218" s="76">
        <v>0</v>
      </c>
      <c r="T218" s="74">
        <v>0</v>
      </c>
      <c r="U218" s="75" t="s">
        <v>10</v>
      </c>
      <c r="V218" s="76">
        <v>0</v>
      </c>
      <c r="W218" s="74">
        <v>0</v>
      </c>
      <c r="X218" s="75" t="s">
        <v>10</v>
      </c>
      <c r="Y218" s="76">
        <v>0</v>
      </c>
      <c r="Z218" s="78">
        <f>AA218/60</f>
        <v>0</v>
      </c>
      <c r="AA218" s="6">
        <f>SUM($D218,$G218,$K218,$N218,$Q218,$T218,$W218)*60+$F218+$I218+$M218+$P218+$S218+$V218+$Y218</f>
        <v>0</v>
      </c>
      <c r="AB218" s="29"/>
      <c r="AC218" s="191" t="s">
        <v>24</v>
      </c>
    </row>
    <row r="219" spans="2:29" ht="15" customHeight="1" x14ac:dyDescent="0.25">
      <c r="B219" s="34" t="s">
        <v>3</v>
      </c>
      <c r="C219" s="28"/>
      <c r="D219" s="80">
        <v>0</v>
      </c>
      <c r="E219" s="3" t="s">
        <v>10</v>
      </c>
      <c r="F219" s="42">
        <v>0</v>
      </c>
      <c r="G219" s="40">
        <v>0</v>
      </c>
      <c r="H219" s="3" t="s">
        <v>10</v>
      </c>
      <c r="I219" s="42">
        <v>0</v>
      </c>
      <c r="J219" s="1" t="s">
        <v>1</v>
      </c>
      <c r="K219" s="40">
        <v>0</v>
      </c>
      <c r="L219" s="3" t="s">
        <v>10</v>
      </c>
      <c r="M219" s="42">
        <v>0</v>
      </c>
      <c r="N219" s="40">
        <v>0</v>
      </c>
      <c r="O219" s="3" t="s">
        <v>10</v>
      </c>
      <c r="P219" s="42">
        <v>0</v>
      </c>
      <c r="Q219" s="40">
        <v>0</v>
      </c>
      <c r="R219" s="3" t="s">
        <v>10</v>
      </c>
      <c r="S219" s="42">
        <v>0</v>
      </c>
      <c r="T219" s="40">
        <v>0</v>
      </c>
      <c r="U219" s="3" t="s">
        <v>10</v>
      </c>
      <c r="V219" s="42">
        <v>0</v>
      </c>
      <c r="W219" s="40">
        <v>0</v>
      </c>
      <c r="X219" s="3" t="s">
        <v>10</v>
      </c>
      <c r="Y219" s="42">
        <v>0</v>
      </c>
      <c r="Z219" s="25">
        <f t="shared" ref="Z219:Z225" si="34">AA219/60</f>
        <v>0</v>
      </c>
      <c r="AA219" s="6">
        <f t="shared" ref="AA219:AA225" si="35">SUM($D219,$G219,$K219,$N219,$Q219,$T219,$W219)*60+$F219+$I219+$M219+$P219+$S219+$V219+$Y219</f>
        <v>0</v>
      </c>
      <c r="AB219" s="29"/>
      <c r="AC219" s="49"/>
    </row>
    <row r="220" spans="2:29" ht="15" customHeight="1" x14ac:dyDescent="0.25">
      <c r="B220" s="35" t="s">
        <v>4</v>
      </c>
      <c r="C220" s="30"/>
      <c r="D220" s="82">
        <v>0</v>
      </c>
      <c r="E220" s="70" t="s">
        <v>10</v>
      </c>
      <c r="F220" s="71">
        <v>0</v>
      </c>
      <c r="G220" s="69">
        <v>0</v>
      </c>
      <c r="H220" s="70" t="s">
        <v>10</v>
      </c>
      <c r="I220" s="71">
        <v>0</v>
      </c>
      <c r="J220" s="72" t="s">
        <v>1</v>
      </c>
      <c r="K220" s="69">
        <v>0</v>
      </c>
      <c r="L220" s="70" t="s">
        <v>10</v>
      </c>
      <c r="M220" s="71">
        <v>0</v>
      </c>
      <c r="N220" s="69">
        <v>0</v>
      </c>
      <c r="O220" s="70" t="s">
        <v>10</v>
      </c>
      <c r="P220" s="71">
        <v>0</v>
      </c>
      <c r="Q220" s="69">
        <v>0</v>
      </c>
      <c r="R220" s="70" t="s">
        <v>10</v>
      </c>
      <c r="S220" s="71">
        <v>0</v>
      </c>
      <c r="T220" s="69">
        <v>0</v>
      </c>
      <c r="U220" s="70" t="s">
        <v>10</v>
      </c>
      <c r="V220" s="71">
        <v>0</v>
      </c>
      <c r="W220" s="69">
        <v>0</v>
      </c>
      <c r="X220" s="70" t="s">
        <v>10</v>
      </c>
      <c r="Y220" s="71">
        <v>0</v>
      </c>
      <c r="Z220" s="73">
        <f t="shared" si="34"/>
        <v>0</v>
      </c>
      <c r="AA220" s="6">
        <f t="shared" si="35"/>
        <v>0</v>
      </c>
      <c r="AB220" s="29"/>
      <c r="AC220" s="49"/>
    </row>
    <row r="221" spans="2:29" ht="15" customHeight="1" x14ac:dyDescent="0.25">
      <c r="B221" s="34" t="s">
        <v>6</v>
      </c>
      <c r="C221" s="31"/>
      <c r="D221" s="84">
        <v>0</v>
      </c>
      <c r="E221" s="85" t="s">
        <v>10</v>
      </c>
      <c r="F221" s="86">
        <v>0</v>
      </c>
      <c r="G221" s="87">
        <v>0</v>
      </c>
      <c r="H221" s="85" t="s">
        <v>10</v>
      </c>
      <c r="I221" s="86">
        <v>0</v>
      </c>
      <c r="J221" s="88" t="s">
        <v>1</v>
      </c>
      <c r="K221" s="87">
        <v>0</v>
      </c>
      <c r="L221" s="85" t="s">
        <v>10</v>
      </c>
      <c r="M221" s="86">
        <v>0</v>
      </c>
      <c r="N221" s="87">
        <v>0</v>
      </c>
      <c r="O221" s="85" t="s">
        <v>10</v>
      </c>
      <c r="P221" s="86">
        <v>0</v>
      </c>
      <c r="Q221" s="87">
        <v>0</v>
      </c>
      <c r="R221" s="85" t="s">
        <v>10</v>
      </c>
      <c r="S221" s="86">
        <v>0</v>
      </c>
      <c r="T221" s="87">
        <v>0</v>
      </c>
      <c r="U221" s="85" t="s">
        <v>10</v>
      </c>
      <c r="V221" s="86">
        <v>0</v>
      </c>
      <c r="W221" s="87">
        <v>0</v>
      </c>
      <c r="X221" s="85" t="s">
        <v>10</v>
      </c>
      <c r="Y221" s="86">
        <v>0</v>
      </c>
      <c r="Z221" s="89">
        <f t="shared" si="34"/>
        <v>0</v>
      </c>
      <c r="AA221" s="6">
        <f t="shared" si="35"/>
        <v>0</v>
      </c>
      <c r="AB221" s="29"/>
      <c r="AC221" s="49"/>
    </row>
    <row r="222" spans="2:29" ht="15" customHeight="1" x14ac:dyDescent="0.25">
      <c r="B222" s="34" t="s">
        <v>5</v>
      </c>
      <c r="C222" s="31"/>
      <c r="D222" s="80">
        <v>0</v>
      </c>
      <c r="E222" s="3" t="s">
        <v>10</v>
      </c>
      <c r="F222" s="42">
        <v>0</v>
      </c>
      <c r="G222" s="40">
        <v>0</v>
      </c>
      <c r="H222" s="3" t="s">
        <v>10</v>
      </c>
      <c r="I222" s="42">
        <v>0</v>
      </c>
      <c r="J222" s="1" t="s">
        <v>1</v>
      </c>
      <c r="K222" s="40">
        <v>0</v>
      </c>
      <c r="L222" s="3" t="s">
        <v>10</v>
      </c>
      <c r="M222" s="42">
        <v>0</v>
      </c>
      <c r="N222" s="40">
        <v>0</v>
      </c>
      <c r="O222" s="3" t="s">
        <v>10</v>
      </c>
      <c r="P222" s="42">
        <v>0</v>
      </c>
      <c r="Q222" s="40">
        <v>0</v>
      </c>
      <c r="R222" s="3" t="s">
        <v>10</v>
      </c>
      <c r="S222" s="42">
        <v>0</v>
      </c>
      <c r="T222" s="40">
        <v>0</v>
      </c>
      <c r="U222" s="3" t="s">
        <v>10</v>
      </c>
      <c r="V222" s="42">
        <v>0</v>
      </c>
      <c r="W222" s="40">
        <v>0</v>
      </c>
      <c r="X222" s="3" t="s">
        <v>10</v>
      </c>
      <c r="Y222" s="42">
        <v>0</v>
      </c>
      <c r="Z222" s="25">
        <f t="shared" si="34"/>
        <v>0</v>
      </c>
      <c r="AA222" s="6">
        <f t="shared" si="35"/>
        <v>0</v>
      </c>
      <c r="AB222" s="29"/>
      <c r="AC222" s="49"/>
    </row>
    <row r="223" spans="2:29" ht="15" customHeight="1" x14ac:dyDescent="0.25">
      <c r="B223" s="36" t="s">
        <v>7</v>
      </c>
      <c r="C223" s="32"/>
      <c r="D223" s="80">
        <v>0</v>
      </c>
      <c r="E223" s="3" t="s">
        <v>10</v>
      </c>
      <c r="F223" s="42">
        <v>0</v>
      </c>
      <c r="G223" s="40">
        <v>0</v>
      </c>
      <c r="H223" s="3" t="s">
        <v>10</v>
      </c>
      <c r="I223" s="42">
        <v>0</v>
      </c>
      <c r="J223" s="1" t="s">
        <v>1</v>
      </c>
      <c r="K223" s="40">
        <v>0</v>
      </c>
      <c r="L223" s="3" t="s">
        <v>10</v>
      </c>
      <c r="M223" s="42">
        <v>0</v>
      </c>
      <c r="N223" s="40">
        <v>0</v>
      </c>
      <c r="O223" s="3" t="s">
        <v>10</v>
      </c>
      <c r="P223" s="42">
        <v>0</v>
      </c>
      <c r="Q223" s="40">
        <v>0</v>
      </c>
      <c r="R223" s="3" t="s">
        <v>10</v>
      </c>
      <c r="S223" s="42">
        <v>0</v>
      </c>
      <c r="T223" s="40">
        <v>0</v>
      </c>
      <c r="U223" s="3" t="s">
        <v>10</v>
      </c>
      <c r="V223" s="42">
        <v>0</v>
      </c>
      <c r="W223" s="40">
        <v>0</v>
      </c>
      <c r="X223" s="3" t="s">
        <v>10</v>
      </c>
      <c r="Y223" s="42">
        <v>0</v>
      </c>
      <c r="Z223" s="25">
        <f t="shared" si="34"/>
        <v>0</v>
      </c>
      <c r="AA223" s="6">
        <f t="shared" si="35"/>
        <v>0</v>
      </c>
      <c r="AB223" s="29"/>
      <c r="AC223" s="49"/>
    </row>
    <row r="224" spans="2:29" ht="15" customHeight="1" x14ac:dyDescent="0.25">
      <c r="B224" s="35" t="s">
        <v>8</v>
      </c>
      <c r="C224" s="30"/>
      <c r="D224" s="80">
        <v>0</v>
      </c>
      <c r="E224" s="3" t="s">
        <v>10</v>
      </c>
      <c r="F224" s="42">
        <v>0</v>
      </c>
      <c r="G224" s="40">
        <v>0</v>
      </c>
      <c r="H224" s="3" t="s">
        <v>10</v>
      </c>
      <c r="I224" s="42">
        <v>0</v>
      </c>
      <c r="J224" s="1" t="s">
        <v>1</v>
      </c>
      <c r="K224" s="40">
        <v>0</v>
      </c>
      <c r="L224" s="3" t="s">
        <v>10</v>
      </c>
      <c r="M224" s="42">
        <v>0</v>
      </c>
      <c r="N224" s="40">
        <v>0</v>
      </c>
      <c r="O224" s="3" t="s">
        <v>10</v>
      </c>
      <c r="P224" s="42">
        <v>0</v>
      </c>
      <c r="Q224" s="40">
        <v>0</v>
      </c>
      <c r="R224" s="3" t="s">
        <v>10</v>
      </c>
      <c r="S224" s="42">
        <v>0</v>
      </c>
      <c r="T224" s="40">
        <v>0</v>
      </c>
      <c r="U224" s="3" t="s">
        <v>10</v>
      </c>
      <c r="V224" s="42">
        <v>0</v>
      </c>
      <c r="W224" s="40">
        <v>0</v>
      </c>
      <c r="X224" s="3" t="s">
        <v>10</v>
      </c>
      <c r="Y224" s="42">
        <v>0</v>
      </c>
      <c r="Z224" s="25">
        <f t="shared" si="34"/>
        <v>0</v>
      </c>
      <c r="AA224" s="6">
        <f t="shared" si="35"/>
        <v>0</v>
      </c>
      <c r="AB224" s="29"/>
      <c r="AC224" s="59">
        <f>Z218+Z220</f>
        <v>0</v>
      </c>
    </row>
    <row r="225" spans="2:29" ht="15" customHeight="1" thickBot="1" x14ac:dyDescent="0.3">
      <c r="B225" s="51" t="s">
        <v>21</v>
      </c>
      <c r="C225" s="37"/>
      <c r="D225" s="81">
        <v>0</v>
      </c>
      <c r="E225" s="44" t="s">
        <v>10</v>
      </c>
      <c r="F225" s="43">
        <v>0</v>
      </c>
      <c r="G225" s="41">
        <v>0</v>
      </c>
      <c r="H225" s="44" t="s">
        <v>10</v>
      </c>
      <c r="I225" s="43">
        <v>0</v>
      </c>
      <c r="J225" s="26" t="s">
        <v>1</v>
      </c>
      <c r="K225" s="41">
        <v>0</v>
      </c>
      <c r="L225" s="44" t="s">
        <v>10</v>
      </c>
      <c r="M225" s="43">
        <v>0</v>
      </c>
      <c r="N225" s="41">
        <v>0</v>
      </c>
      <c r="O225" s="44" t="s">
        <v>10</v>
      </c>
      <c r="P225" s="43">
        <v>0</v>
      </c>
      <c r="Q225" s="41">
        <v>0</v>
      </c>
      <c r="R225" s="44" t="s">
        <v>10</v>
      </c>
      <c r="S225" s="43">
        <v>0</v>
      </c>
      <c r="T225" s="41">
        <v>0</v>
      </c>
      <c r="U225" s="44" t="s">
        <v>10</v>
      </c>
      <c r="V225" s="43">
        <v>0</v>
      </c>
      <c r="W225" s="41">
        <v>0</v>
      </c>
      <c r="X225" s="44" t="s">
        <v>10</v>
      </c>
      <c r="Y225" s="43">
        <v>0</v>
      </c>
      <c r="Z225" s="27">
        <f t="shared" si="34"/>
        <v>0</v>
      </c>
      <c r="AA225" s="6">
        <f t="shared" si="35"/>
        <v>0</v>
      </c>
      <c r="AB225" s="29"/>
      <c r="AC225" s="49"/>
    </row>
    <row r="226" spans="2:29" ht="5.0999999999999996" customHeight="1" x14ac:dyDescent="0.25"/>
    <row r="227" spans="2:29" ht="15" customHeight="1" x14ac:dyDescent="0.25"/>
    <row r="228" spans="2:29" ht="21" x14ac:dyDescent="0.4">
      <c r="B228" s="144" t="s">
        <v>34</v>
      </c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</row>
    <row r="229" spans="2:29" ht="15" customHeight="1" x14ac:dyDescent="0.25">
      <c r="B229" s="148" t="s">
        <v>35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</row>
    <row r="230" spans="2:29" ht="15" customHeight="1" x14ac:dyDescent="0.25"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</row>
    <row r="231" spans="2:29" ht="15" customHeight="1" x14ac:dyDescent="0.25"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</row>
    <row r="232" spans="2:29" ht="15" customHeight="1" x14ac:dyDescent="0.25"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</row>
    <row r="233" spans="2:29" ht="21" x14ac:dyDescent="0.4">
      <c r="B233" s="144" t="s">
        <v>23</v>
      </c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</row>
    <row r="234" spans="2:29" x14ac:dyDescent="0.25">
      <c r="B234" s="146" t="s">
        <v>39</v>
      </c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</row>
    <row r="235" spans="2:29" x14ac:dyDescent="0.25"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</row>
    <row r="236" spans="2:29" x14ac:dyDescent="0.25"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</row>
    <row r="237" spans="2:29" ht="20.100000000000001" customHeight="1" x14ac:dyDescent="0.3">
      <c r="B237" s="52"/>
      <c r="C237" s="177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00"/>
      <c r="U237" s="100"/>
      <c r="V237" s="100"/>
      <c r="W237" s="176"/>
      <c r="X237" s="176"/>
      <c r="Y237" s="176"/>
      <c r="Z237" s="176"/>
      <c r="AA237" s="176"/>
      <c r="AB237" s="176"/>
      <c r="AC237" s="176"/>
    </row>
  </sheetData>
  <sheetProtection algorithmName="SHA-512" hashValue="NI/e8xJrxPfn7yER0CRmh6PZ4nTZSrQVAn83JY/2nEmWcg/cULXhwfgUY4FzfKv/zvuBB0ZpS7myVmffRXaQwA==" saltValue="JJqSxFI81HSI5YlIrnPh+Q==" spinCount="100000" sheet="1" objects="1" scenarios="1"/>
  <mergeCells count="308">
    <mergeCell ref="B9:F9"/>
    <mergeCell ref="T7:Y7"/>
    <mergeCell ref="B7:R8"/>
    <mergeCell ref="G131:H131"/>
    <mergeCell ref="J131:L131"/>
    <mergeCell ref="N131:S131"/>
    <mergeCell ref="T131:Y131"/>
    <mergeCell ref="D143:F143"/>
    <mergeCell ref="G143:H143"/>
    <mergeCell ref="J143:L143"/>
    <mergeCell ref="I132:M132"/>
    <mergeCell ref="N132:S132"/>
    <mergeCell ref="T132:Y132"/>
    <mergeCell ref="T121:V121"/>
    <mergeCell ref="W121:Y121"/>
    <mergeCell ref="I72:M72"/>
    <mergeCell ref="N72:S72"/>
    <mergeCell ref="T72:Y72"/>
    <mergeCell ref="T96:Y96"/>
    <mergeCell ref="I108:M108"/>
    <mergeCell ref="N108:S108"/>
    <mergeCell ref="T108:Y108"/>
    <mergeCell ref="I120:M120"/>
    <mergeCell ref="N120:S120"/>
    <mergeCell ref="E154:R154"/>
    <mergeCell ref="D155:F155"/>
    <mergeCell ref="G155:H155"/>
    <mergeCell ref="J155:L155"/>
    <mergeCell ref="N155:S155"/>
    <mergeCell ref="T155:Y155"/>
    <mergeCell ref="D144:G144"/>
    <mergeCell ref="Q133:S133"/>
    <mergeCell ref="D156:G156"/>
    <mergeCell ref="I144:M144"/>
    <mergeCell ref="N144:S144"/>
    <mergeCell ref="T144:Y144"/>
    <mergeCell ref="I156:M156"/>
    <mergeCell ref="N156:S156"/>
    <mergeCell ref="T156:Y156"/>
    <mergeCell ref="D145:F145"/>
    <mergeCell ref="G145:I145"/>
    <mergeCell ref="K145:M145"/>
    <mergeCell ref="N145:P145"/>
    <mergeCell ref="Q145:S145"/>
    <mergeCell ref="T145:V145"/>
    <mergeCell ref="W145:Y145"/>
    <mergeCell ref="D131:F131"/>
    <mergeCell ref="N143:S143"/>
    <mergeCell ref="T143:Y143"/>
    <mergeCell ref="T133:V133"/>
    <mergeCell ref="D132:G132"/>
    <mergeCell ref="W133:Y133"/>
    <mergeCell ref="D133:F133"/>
    <mergeCell ref="G133:I133"/>
    <mergeCell ref="N133:P133"/>
    <mergeCell ref="W237:AC237"/>
    <mergeCell ref="C237:S237"/>
    <mergeCell ref="J191:L191"/>
    <mergeCell ref="D203:F203"/>
    <mergeCell ref="G203:H203"/>
    <mergeCell ref="J203:L203"/>
    <mergeCell ref="N191:S191"/>
    <mergeCell ref="T191:Y191"/>
    <mergeCell ref="N203:S203"/>
    <mergeCell ref="T203:Y203"/>
    <mergeCell ref="N193:P193"/>
    <mergeCell ref="Q193:S193"/>
    <mergeCell ref="D192:G192"/>
    <mergeCell ref="T205:V205"/>
    <mergeCell ref="G217:I217"/>
    <mergeCell ref="K217:M217"/>
    <mergeCell ref="T217:V217"/>
    <mergeCell ref="W217:Y217"/>
    <mergeCell ref="T216:Y216"/>
    <mergeCell ref="T215:Y215"/>
    <mergeCell ref="T193:V193"/>
    <mergeCell ref="W193:Y193"/>
    <mergeCell ref="I192:M192"/>
    <mergeCell ref="D217:F217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60:Y60"/>
    <mergeCell ref="D60:G60"/>
    <mergeCell ref="T120:Y120"/>
    <mergeCell ref="D59:F59"/>
    <mergeCell ref="G59:H59"/>
    <mergeCell ref="J59:L59"/>
    <mergeCell ref="N59:S59"/>
    <mergeCell ref="T23:Y23"/>
    <mergeCell ref="D35:F35"/>
    <mergeCell ref="G35:H35"/>
    <mergeCell ref="J35:L35"/>
    <mergeCell ref="N35:S35"/>
    <mergeCell ref="T35:Y35"/>
    <mergeCell ref="N47:S47"/>
    <mergeCell ref="T49:V49"/>
    <mergeCell ref="W49:Y49"/>
    <mergeCell ref="T37:V37"/>
    <mergeCell ref="W37:Y37"/>
    <mergeCell ref="D47:F47"/>
    <mergeCell ref="G47:H47"/>
    <mergeCell ref="J47:L47"/>
    <mergeCell ref="I36:M36"/>
    <mergeCell ref="N36:S36"/>
    <mergeCell ref="T36:Y36"/>
    <mergeCell ref="I48:M48"/>
    <mergeCell ref="N48:S48"/>
    <mergeCell ref="T48:Y48"/>
    <mergeCell ref="T24:Y24"/>
    <mergeCell ref="W25:Y25"/>
    <mergeCell ref="D12:G12"/>
    <mergeCell ref="N11:S11"/>
    <mergeCell ref="I12:M12"/>
    <mergeCell ref="N12:S12"/>
    <mergeCell ref="D13:F13"/>
    <mergeCell ref="G13:I13"/>
    <mergeCell ref="D11:F11"/>
    <mergeCell ref="G11:H11"/>
    <mergeCell ref="J11:L11"/>
    <mergeCell ref="D23:F23"/>
    <mergeCell ref="G23:H23"/>
    <mergeCell ref="J23:L23"/>
    <mergeCell ref="N23:S23"/>
    <mergeCell ref="I24:M24"/>
    <mergeCell ref="N24:S24"/>
    <mergeCell ref="K205:M205"/>
    <mergeCell ref="I216:M216"/>
    <mergeCell ref="N216:S216"/>
    <mergeCell ref="D193:F193"/>
    <mergeCell ref="G193:I193"/>
    <mergeCell ref="K193:M193"/>
    <mergeCell ref="D215:F215"/>
    <mergeCell ref="G215:H215"/>
    <mergeCell ref="J215:L215"/>
    <mergeCell ref="N215:S215"/>
    <mergeCell ref="D204:G204"/>
    <mergeCell ref="Q217:S217"/>
    <mergeCell ref="W205:Y205"/>
    <mergeCell ref="D205:F205"/>
    <mergeCell ref="G205:I205"/>
    <mergeCell ref="T169:V169"/>
    <mergeCell ref="W169:Y169"/>
    <mergeCell ref="D180:G180"/>
    <mergeCell ref="D181:F181"/>
    <mergeCell ref="G181:I181"/>
    <mergeCell ref="K181:M181"/>
    <mergeCell ref="N181:P181"/>
    <mergeCell ref="Q181:S181"/>
    <mergeCell ref="D179:F179"/>
    <mergeCell ref="G179:H179"/>
    <mergeCell ref="J179:L179"/>
    <mergeCell ref="N179:S179"/>
    <mergeCell ref="E190:R190"/>
    <mergeCell ref="N217:P217"/>
    <mergeCell ref="T179:Y179"/>
    <mergeCell ref="D191:F191"/>
    <mergeCell ref="G191:H191"/>
    <mergeCell ref="N205:P205"/>
    <mergeCell ref="D216:G216"/>
    <mergeCell ref="Q205:S205"/>
    <mergeCell ref="N167:S167"/>
    <mergeCell ref="T167:Y167"/>
    <mergeCell ref="D169:F169"/>
    <mergeCell ref="G169:I169"/>
    <mergeCell ref="K169:M169"/>
    <mergeCell ref="N169:P169"/>
    <mergeCell ref="Q169:S169"/>
    <mergeCell ref="T192:Y192"/>
    <mergeCell ref="I204:M204"/>
    <mergeCell ref="N204:S204"/>
    <mergeCell ref="T204:Y204"/>
    <mergeCell ref="N192:S192"/>
    <mergeCell ref="T168:Y168"/>
    <mergeCell ref="I168:M168"/>
    <mergeCell ref="N168:S168"/>
    <mergeCell ref="D120:G120"/>
    <mergeCell ref="T107:Y107"/>
    <mergeCell ref="E118:R118"/>
    <mergeCell ref="D119:F119"/>
    <mergeCell ref="G119:H119"/>
    <mergeCell ref="J119:L119"/>
    <mergeCell ref="N119:S119"/>
    <mergeCell ref="T119:Y119"/>
    <mergeCell ref="T181:V181"/>
    <mergeCell ref="W181:Y181"/>
    <mergeCell ref="I180:M180"/>
    <mergeCell ref="N180:S180"/>
    <mergeCell ref="T180:Y180"/>
    <mergeCell ref="D157:F157"/>
    <mergeCell ref="G157:I157"/>
    <mergeCell ref="Q157:S157"/>
    <mergeCell ref="K157:M157"/>
    <mergeCell ref="N157:P157"/>
    <mergeCell ref="T157:V157"/>
    <mergeCell ref="W157:Y157"/>
    <mergeCell ref="D168:G168"/>
    <mergeCell ref="D167:F167"/>
    <mergeCell ref="G167:H167"/>
    <mergeCell ref="J167:L167"/>
    <mergeCell ref="D85:F85"/>
    <mergeCell ref="G85:I85"/>
    <mergeCell ref="W73:Y73"/>
    <mergeCell ref="D109:F109"/>
    <mergeCell ref="G109:I109"/>
    <mergeCell ref="K109:M109"/>
    <mergeCell ref="N109:P109"/>
    <mergeCell ref="Q109:S109"/>
    <mergeCell ref="T109:V109"/>
    <mergeCell ref="W109:Y109"/>
    <mergeCell ref="T95:Y95"/>
    <mergeCell ref="W97:Y97"/>
    <mergeCell ref="W85:Y85"/>
    <mergeCell ref="Q73:S73"/>
    <mergeCell ref="I96:M96"/>
    <mergeCell ref="N96:S96"/>
    <mergeCell ref="D83:F83"/>
    <mergeCell ref="G83:H83"/>
    <mergeCell ref="J83:L83"/>
    <mergeCell ref="N83:S83"/>
    <mergeCell ref="T83:Y83"/>
    <mergeCell ref="I84:M84"/>
    <mergeCell ref="N84:S84"/>
    <mergeCell ref="T84:Y84"/>
    <mergeCell ref="D73:F73"/>
    <mergeCell ref="G73:I73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O9:Q9"/>
    <mergeCell ref="T11:Y11"/>
    <mergeCell ref="T12:Y12"/>
    <mergeCell ref="K13:M13"/>
    <mergeCell ref="D24:G24"/>
    <mergeCell ref="N13:P13"/>
    <mergeCell ref="B233:AC233"/>
    <mergeCell ref="B234:AC236"/>
    <mergeCell ref="B228:AC228"/>
    <mergeCell ref="B229:AC232"/>
    <mergeCell ref="D121:F121"/>
    <mergeCell ref="K133:M133"/>
    <mergeCell ref="K121:M121"/>
    <mergeCell ref="N121:P121"/>
    <mergeCell ref="D72:G72"/>
    <mergeCell ref="Q121:S121"/>
    <mergeCell ref="K85:M85"/>
    <mergeCell ref="N85:P85"/>
    <mergeCell ref="K73:M73"/>
    <mergeCell ref="N73:P73"/>
    <mergeCell ref="D108:G108"/>
    <mergeCell ref="D107:F107"/>
    <mergeCell ref="G107:H107"/>
    <mergeCell ref="J107:L107"/>
    <mergeCell ref="N107:S107"/>
    <mergeCell ref="D97:F97"/>
    <mergeCell ref="G97:I97"/>
    <mergeCell ref="K97:M97"/>
    <mergeCell ref="N97:P97"/>
    <mergeCell ref="Q97:S97"/>
    <mergeCell ref="G121:I121"/>
    <mergeCell ref="D95:F95"/>
    <mergeCell ref="G95:H95"/>
    <mergeCell ref="J95:L95"/>
    <mergeCell ref="N95:S95"/>
    <mergeCell ref="B5:Z5"/>
    <mergeCell ref="I9:L9"/>
    <mergeCell ref="W13:Y13"/>
    <mergeCell ref="G9:H9"/>
    <mergeCell ref="M9:N9"/>
    <mergeCell ref="T47:Y47"/>
    <mergeCell ref="D49:F49"/>
    <mergeCell ref="B46:Z46"/>
    <mergeCell ref="D48:G48"/>
    <mergeCell ref="K49:M49"/>
    <mergeCell ref="N49:P49"/>
    <mergeCell ref="Q49:S49"/>
    <mergeCell ref="G49:I49"/>
    <mergeCell ref="D96:G96"/>
    <mergeCell ref="T97:V97"/>
    <mergeCell ref="T73:V73"/>
    <mergeCell ref="D84:G84"/>
    <mergeCell ref="Q85:S85"/>
    <mergeCell ref="T85:V85"/>
  </mergeCells>
  <hyperlinks>
    <hyperlink ref="AC13" location="'Study Log'!C227" display="End" xr:uid="{00000000-0004-0000-0000-000000000000}"/>
    <hyperlink ref="AC25" location="'Study Log'!A1" display="Home" xr:uid="{00000000-0004-0000-0000-000021000000}"/>
    <hyperlink ref="AC26" location="'Study Log'!C227" display="End" xr:uid="{C0EB225E-C6F4-46C8-91CF-79BC00359E56}"/>
    <hyperlink ref="AC37" location="'Study Log'!A1" display="Home" xr:uid="{BB475AC1-E383-441D-B342-AA42CB0E78F6}"/>
    <hyperlink ref="AC38" location="'Study Log'!C227" display="End" xr:uid="{BDF2AF63-CD4F-4F74-9217-35ECC8CB436D}"/>
    <hyperlink ref="AC49" location="'Study Log'!A1" display="Home" xr:uid="{2335A69E-0A81-4939-919F-4A82F48BE12B}"/>
    <hyperlink ref="AC50" location="'Study Log'!C227" display="End" xr:uid="{8849474C-0EE4-4365-A656-6F345965E3B2}"/>
    <hyperlink ref="AC61" location="'Study Log'!A1" display="Home" xr:uid="{56290782-8E55-46AB-8DE5-6A9E3B9656E9}"/>
    <hyperlink ref="AC62" location="'Study Log'!C227" display="End" xr:uid="{DDD0F062-E5E8-44E2-BF1F-8BEF73CC4A6B}"/>
    <hyperlink ref="AC73" location="'Study Log'!A1" display="Home" xr:uid="{1762B3CA-DBC5-4F15-9C74-AE4C2DE26F2F}"/>
    <hyperlink ref="AC74" location="'Study Log'!C227" display="End" xr:uid="{07750378-1D73-45A5-94BB-F93BB60DC670}"/>
    <hyperlink ref="AC85" location="'Study Log'!A1" display="Home" xr:uid="{68758B38-A1FF-490F-95F7-9EC63C6EA248}"/>
    <hyperlink ref="AC86" location="'Study Log'!C227" display="End" xr:uid="{AC084BA1-0111-412F-95ED-6A3E21E771FD}"/>
    <hyperlink ref="AC97" location="'Study Log'!A1" display="Home" xr:uid="{772CAD6B-4571-459D-BA13-14C25EDEE22C}"/>
    <hyperlink ref="AC98" location="'Study Log'!C227" display="End" xr:uid="{410FA95D-DE20-4A8F-B0A0-7DD7069C6CAD}"/>
    <hyperlink ref="AC109" location="'Study Log'!A1" display="Home" xr:uid="{44296554-F4E6-4D8A-9B31-5104DDA181A4}"/>
    <hyperlink ref="AC110" location="'Study Log'!C227" display="End" xr:uid="{E131C36A-FDF9-43B9-8E8F-B04D0AD4D0EB}"/>
    <hyperlink ref="AC121" location="'Study Log'!A1" display="Home" xr:uid="{F39E81E6-5D6A-440A-9B42-C0816BE2A0E1}"/>
    <hyperlink ref="AC122" location="'Study Log'!C227" display="End" xr:uid="{7C741426-02A1-4F16-9DD6-5BF5BB780B61}"/>
    <hyperlink ref="AC133" location="'Study Log'!A1" display="Home" xr:uid="{AF7703FE-62D4-4F06-B651-9739C860EE1A}"/>
    <hyperlink ref="AC134" location="'Study Log'!C227" display="End" xr:uid="{A69BDB26-58E2-436C-8852-34EEF28F1F2C}"/>
    <hyperlink ref="AC145" location="'Study Log'!A1" display="Home" xr:uid="{2792780F-2060-4EC1-B53C-DD83509BD448}"/>
    <hyperlink ref="AC146" location="'Study Log'!C227" display="End" xr:uid="{350713B0-54DE-4A74-B016-5732B76952A6}"/>
    <hyperlink ref="AC157" location="'Study Log'!A1" display="Home" xr:uid="{82A78340-2C4E-47C3-941C-DF67D75E2D8E}"/>
    <hyperlink ref="AC158" location="'Study Log'!C227" display="End" xr:uid="{EB093CA4-B95C-492F-8182-9E9219705200}"/>
    <hyperlink ref="AC169" location="'Study Log'!A1" display="Home" xr:uid="{CB6882A2-0861-4590-A868-87E8CC58CA5F}"/>
    <hyperlink ref="AC170" location="'Study Log'!C227" display="End" xr:uid="{CB9FF81E-41F8-4882-8B43-83A3265AE9DE}"/>
    <hyperlink ref="AC181" location="'Study Log'!A1" display="Home" xr:uid="{E17FBCD9-AE95-4032-A995-9260AD4ABBC7}"/>
    <hyperlink ref="AC182" location="'Study Log'!C227" display="End" xr:uid="{E7253F5A-8145-42D8-9F05-2E8B43CF60A1}"/>
    <hyperlink ref="AC193" location="'Study Log'!A1" display="Home" xr:uid="{5E3078D1-1B6A-439D-8131-E98F6B5DB133}"/>
    <hyperlink ref="AC194" location="'Study Log'!C227" display="End" xr:uid="{BC5BAFCB-6A2B-4BDB-98E3-8461D72022EA}"/>
    <hyperlink ref="AC205" location="'Study Log'!A1" display="Home" xr:uid="{03CE719F-253A-4EF5-9B99-8842C76AC433}"/>
    <hyperlink ref="AC206" location="'Study Log'!C227" display="End" xr:uid="{4BC6D99C-24DB-4C84-9401-CF9D8CCEB7C5}"/>
    <hyperlink ref="AC217" location="'Study Log'!A1" display="Home" xr:uid="{288A9EEF-599E-42E0-BA32-032F13C6F4D7}"/>
    <hyperlink ref="AC218" location="'Study Log'!C227" display="End" xr:uid="{AD82ED02-7871-4C3F-BB1E-D6016EB67E92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4" manualBreakCount="4">
    <brk id="45" max="16383" man="1"/>
    <brk id="94" max="16383" man="1"/>
    <brk id="142" max="16383" man="1"/>
    <brk id="190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2022-07-14T16:09:46Z</dcterms:modified>
  <cp:category/>
</cp:coreProperties>
</file>