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orr\Downloads\Complete\"/>
    </mc:Choice>
  </mc:AlternateContent>
  <xr:revisionPtr revIDLastSave="0" documentId="13_ncr:1_{335905F3-E7B9-486B-97EB-915822C172D8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Study Log" sheetId="6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84" i="66" l="1"/>
  <c r="AC82" i="66"/>
  <c r="AC72" i="66"/>
  <c r="AC60" i="66"/>
  <c r="AC58" i="66"/>
  <c r="AC48" i="66"/>
  <c r="AC96" i="66"/>
  <c r="AC94" i="66"/>
  <c r="AA105" i="66" l="1"/>
  <c r="Z105" i="66"/>
  <c r="AA104" i="66"/>
  <c r="Z104" i="66"/>
  <c r="AA103" i="66"/>
  <c r="Z103" i="66"/>
  <c r="AA102" i="66"/>
  <c r="Z102" i="66" s="1"/>
  <c r="AC101" i="66"/>
  <c r="AA101" i="66"/>
  <c r="Z101" i="66" s="1"/>
  <c r="AC100" i="66"/>
  <c r="AA100" i="66"/>
  <c r="Z100" i="66"/>
  <c r="AA99" i="66"/>
  <c r="Z99" i="66" s="1"/>
  <c r="AA98" i="66"/>
  <c r="Z98" i="66"/>
  <c r="AC106" i="66" s="1"/>
  <c r="AA93" i="66"/>
  <c r="Z93" i="66"/>
  <c r="AA92" i="66"/>
  <c r="Z92" i="66"/>
  <c r="AA91" i="66"/>
  <c r="Z91" i="66" s="1"/>
  <c r="AA90" i="66"/>
  <c r="Z90" i="66"/>
  <c r="AA89" i="66"/>
  <c r="Z89" i="66"/>
  <c r="AA88" i="66"/>
  <c r="Z88" i="66"/>
  <c r="AA87" i="66"/>
  <c r="Z87" i="66" s="1"/>
  <c r="N84" i="66" s="1"/>
  <c r="AA86" i="66"/>
  <c r="Z86" i="66"/>
  <c r="AA81" i="66"/>
  <c r="Z81" i="66" s="1"/>
  <c r="AA80" i="66"/>
  <c r="Z80" i="66"/>
  <c r="AA79" i="66"/>
  <c r="Z79" i="66" s="1"/>
  <c r="AA78" i="66"/>
  <c r="Z78" i="66"/>
  <c r="AA77" i="66"/>
  <c r="Z77" i="66"/>
  <c r="AA76" i="66"/>
  <c r="Z76" i="66"/>
  <c r="AA75" i="66"/>
  <c r="Z75" i="66" s="1"/>
  <c r="AA74" i="66"/>
  <c r="Z74" i="66"/>
  <c r="AA69" i="66"/>
  <c r="Z69" i="66"/>
  <c r="AA68" i="66"/>
  <c r="Z68" i="66"/>
  <c r="AA67" i="66"/>
  <c r="Z67" i="66" s="1"/>
  <c r="AA66" i="66"/>
  <c r="Z66" i="66"/>
  <c r="AC65" i="66"/>
  <c r="AA65" i="66"/>
  <c r="Z65" i="66"/>
  <c r="AC64" i="66"/>
  <c r="AA64" i="66"/>
  <c r="Z64" i="66" s="1"/>
  <c r="AA63" i="66"/>
  <c r="Z63" i="66"/>
  <c r="AA62" i="66"/>
  <c r="Z62" i="66"/>
  <c r="AA57" i="66"/>
  <c r="Z57" i="66"/>
  <c r="AA56" i="66"/>
  <c r="Z56" i="66"/>
  <c r="AA55" i="66"/>
  <c r="Z55" i="66"/>
  <c r="AA54" i="66"/>
  <c r="Z54" i="66"/>
  <c r="AA53" i="66"/>
  <c r="Z53" i="66"/>
  <c r="AA52" i="66"/>
  <c r="Z52" i="66"/>
  <c r="AA51" i="66"/>
  <c r="Z51" i="66"/>
  <c r="AA50" i="66"/>
  <c r="Z50" i="66"/>
  <c r="N48" i="66" s="1"/>
  <c r="AA45" i="66"/>
  <c r="Z45" i="66"/>
  <c r="AC44" i="66"/>
  <c r="AA44" i="66"/>
  <c r="Z44" i="66"/>
  <c r="AA43" i="66"/>
  <c r="Z43" i="66"/>
  <c r="AA42" i="66"/>
  <c r="Z42" i="66"/>
  <c r="AA41" i="66"/>
  <c r="Z41" i="66"/>
  <c r="AA40" i="66"/>
  <c r="Z40" i="66"/>
  <c r="AA39" i="66"/>
  <c r="Z39" i="66"/>
  <c r="AA38" i="66"/>
  <c r="Z38" i="66"/>
  <c r="N36" i="66" s="1"/>
  <c r="AA33" i="66"/>
  <c r="Z33" i="66"/>
  <c r="AA32" i="66"/>
  <c r="Z32" i="66"/>
  <c r="AA31" i="66"/>
  <c r="Z31" i="66"/>
  <c r="AA30" i="66"/>
  <c r="Z30" i="66"/>
  <c r="AA29" i="66"/>
  <c r="Z29" i="66"/>
  <c r="AA28" i="66"/>
  <c r="Z28" i="66"/>
  <c r="AA27" i="66"/>
  <c r="Z27" i="66"/>
  <c r="AA26" i="66"/>
  <c r="Z26" i="66"/>
  <c r="N24" i="66" s="1"/>
  <c r="T24" i="66" s="1"/>
  <c r="Z24" i="66" s="1"/>
  <c r="D24" i="66"/>
  <c r="I24" i="66" s="1"/>
  <c r="D36" i="66" s="1"/>
  <c r="I36" i="66" s="1"/>
  <c r="D48" i="66" s="1"/>
  <c r="I48" i="66" s="1"/>
  <c r="D60" i="66" s="1"/>
  <c r="I60" i="66" s="1"/>
  <c r="D72" i="66" s="1"/>
  <c r="I72" i="66" s="1"/>
  <c r="D84" i="66" s="1"/>
  <c r="I84" i="66" s="1"/>
  <c r="D96" i="66" s="1"/>
  <c r="I96" i="66" s="1"/>
  <c r="C24" i="66"/>
  <c r="C36" i="66" s="1"/>
  <c r="C48" i="66" s="1"/>
  <c r="C60" i="66" s="1"/>
  <c r="C72" i="66" s="1"/>
  <c r="C84" i="66" s="1"/>
  <c r="C96" i="66" s="1"/>
  <c r="AA21" i="66"/>
  <c r="Z21" i="66"/>
  <c r="AA20" i="66"/>
  <c r="Z20" i="66"/>
  <c r="AA19" i="66"/>
  <c r="Z19" i="66"/>
  <c r="AA18" i="66"/>
  <c r="Z18" i="66"/>
  <c r="AA17" i="66"/>
  <c r="Z17" i="66"/>
  <c r="AA16" i="66"/>
  <c r="Z16" i="66"/>
  <c r="AA15" i="66"/>
  <c r="Z15" i="66"/>
  <c r="AA14" i="66"/>
  <c r="Z14" i="66"/>
  <c r="N12" i="66" s="1"/>
  <c r="T12" i="66" s="1"/>
  <c r="Z12" i="66" s="1"/>
  <c r="AC12" i="66"/>
  <c r="I12" i="66"/>
  <c r="M9" i="66"/>
  <c r="N72" i="66" l="1"/>
  <c r="N96" i="66"/>
  <c r="AC70" i="66"/>
  <c r="AC8" i="66"/>
  <c r="AC9" i="66" s="1"/>
  <c r="T36" i="66"/>
  <c r="Z36" i="66" s="1"/>
  <c r="T48" i="66"/>
  <c r="Z48" i="66" s="1"/>
  <c r="N60" i="66"/>
  <c r="T60" i="66" s="1"/>
  <c r="Z60" i="66" s="1"/>
  <c r="AC22" i="66"/>
  <c r="AC34" i="66"/>
  <c r="T72" i="66" l="1"/>
  <c r="AC36" i="66"/>
  <c r="AC24" i="66"/>
  <c r="Z72" i="66" l="1"/>
  <c r="T84" i="66"/>
  <c r="Z84" i="66" l="1"/>
  <c r="T96" i="66"/>
  <c r="Z96" i="66" l="1"/>
  <c r="Z8" i="66"/>
  <c r="Z9" i="66" s="1"/>
</calcChain>
</file>

<file path=xl/sharedStrings.xml><?xml version="1.0" encoding="utf-8"?>
<sst xmlns="http://schemas.openxmlformats.org/spreadsheetml/2006/main" count="723" uniqueCount="40">
  <si>
    <t>Official Transcripts</t>
  </si>
  <si>
    <t>10/15/2010 confirmed ok with Pat</t>
  </si>
  <si>
    <t>Live Lectures</t>
  </si>
  <si>
    <t>Archived Lectures</t>
  </si>
  <si>
    <t>Chat Sessions</t>
  </si>
  <si>
    <t>Case Readings</t>
  </si>
  <si>
    <t>Study Groups</t>
  </si>
  <si>
    <t>Outline Prep</t>
  </si>
  <si>
    <t>Essay Prep</t>
  </si>
  <si>
    <t>Mon</t>
  </si>
  <si>
    <t>:</t>
  </si>
  <si>
    <t>Tue</t>
  </si>
  <si>
    <t>Wed</t>
  </si>
  <si>
    <t>Thu</t>
  </si>
  <si>
    <t>Fri</t>
  </si>
  <si>
    <t>Sat</t>
  </si>
  <si>
    <t>Sun</t>
  </si>
  <si>
    <t xml:space="preserve">Week </t>
  </si>
  <si>
    <t>-</t>
  </si>
  <si>
    <t>Home</t>
  </si>
  <si>
    <t>Total</t>
  </si>
  <si>
    <t>Other [Type Here]</t>
  </si>
  <si>
    <t>Enter First Name, Last Name</t>
  </si>
  <si>
    <t>Certification</t>
  </si>
  <si>
    <t>End</t>
  </si>
  <si>
    <t>Live</t>
  </si>
  <si>
    <t>Percentage:</t>
  </si>
  <si>
    <t>Hours:</t>
  </si>
  <si>
    <t>Live %</t>
  </si>
  <si>
    <t>Total %</t>
  </si>
  <si>
    <t>Weeks</t>
  </si>
  <si>
    <t>Hours</t>
  </si>
  <si>
    <t>Total Hrs / Wk</t>
  </si>
  <si>
    <t>Total Hours</t>
  </si>
  <si>
    <t>Electronic Signature Agreement</t>
  </si>
  <si>
    <t>By signing this Study Log electronically, you agree that your electronic signature is the legal equivalent of your manual signature on this Study Log. You further agree that your use of a key pad, mouse or other device to select an item, button, icon or similar act/action, constitutes your signature (herein referred to as "E-Signature"), acceptance and acknowledgement as if actually signed by you in writing. You also agree that no certification authority or other third party verification is necessary to validate your E-Signature and that the lack of such certification or third party verification will not in any way affect the validity of your E-Signature.</t>
  </si>
  <si>
    <t>Student Study Log</t>
  </si>
  <si>
    <t>133 of 864 Hours</t>
  </si>
  <si>
    <t>Prof Responsibility</t>
  </si>
  <si>
    <t>I fully understand the Committee of Bar Examiner's requirement that each law student complete a minimum of 864 hours of law study per academic year.  I, hereby,, under penalty of perjury, certify that the information I have provided in this study log is true and correct and is an accurate representation and accounting of all of my law school study activities for the entire academic year.  A copy of the study log must be submitted at the conclusion of each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</si>
</sst>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m/d/yy;@"/>
    <numFmt numFmtId="166" formatCode="mm/dd/yy;@"/>
  </numFmts>
  <fonts count="32" x14ac:knownFonts="1">
    <font>
      <sz val="10"/>
      <name val="Tahom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11"/>
      <name val="Arial"/>
      <family val="2"/>
    </font>
    <font>
      <sz val="8"/>
      <name val="Tahoma"/>
      <family val="2"/>
    </font>
    <font>
      <u/>
      <sz val="10"/>
      <color indexed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b/>
      <sz val="10"/>
      <name val="Tahoma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color indexed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color theme="0"/>
      <name val="Tahoma"/>
      <family val="2"/>
    </font>
    <font>
      <b/>
      <sz val="11"/>
      <name val="Tahoma"/>
      <family val="2"/>
    </font>
    <font>
      <b/>
      <sz val="10"/>
      <color theme="9" tint="-0.49995422223578601"/>
      <name val="Tahoma"/>
      <family val="2"/>
    </font>
    <font>
      <sz val="10"/>
      <color theme="5" tint="-0.24994659260841701"/>
      <name val="Arial"/>
      <family val="2"/>
    </font>
    <font>
      <sz val="14"/>
      <name val="Tahoma"/>
      <family val="2"/>
    </font>
    <font>
      <b/>
      <sz val="18"/>
      <name val="Arial"/>
      <family val="2"/>
    </font>
    <font>
      <sz val="18"/>
      <name val="Tahoma"/>
      <family val="2"/>
    </font>
    <font>
      <b/>
      <sz val="13"/>
      <name val="Arial"/>
      <family val="2"/>
    </font>
    <font>
      <b/>
      <sz val="13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 tint="-0.24994659260841701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15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/>
      <top style="thin">
        <color indexed="22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>
      <protection locked="0"/>
    </xf>
  </cellStyleXfs>
  <cellXfs count="191">
    <xf numFmtId="0" fontId="0" fillId="0" borderId="0" xfId="0"/>
    <xf numFmtId="165" fontId="11" fillId="0" borderId="1" xfId="0" applyNumberFormat="1" applyFont="1" applyFill="1" applyBorder="1" applyAlignment="1" applyProtection="1">
      <alignment horizontal="left" wrapText="1"/>
    </xf>
    <xf numFmtId="0" fontId="0" fillId="0" borderId="0" xfId="0" applyFill="1"/>
    <xf numFmtId="0" fontId="11" fillId="0" borderId="2" xfId="0" applyFont="1" applyFill="1" applyBorder="1" applyAlignment="1" applyProtection="1">
      <alignment wrapText="1"/>
    </xf>
    <xf numFmtId="0" fontId="1" fillId="0" borderId="0" xfId="0" applyFont="1" applyFill="1"/>
    <xf numFmtId="0" fontId="11" fillId="0" borderId="0" xfId="0" applyFont="1" applyFill="1" applyAlignment="1">
      <alignment horizontal="left"/>
    </xf>
    <xf numFmtId="2" fontId="10" fillId="0" borderId="3" xfId="1" applyNumberFormat="1" applyFont="1" applyFill="1" applyBorder="1" applyAlignment="1" applyProtection="1">
      <alignment horizontal="left" wrapText="1"/>
    </xf>
    <xf numFmtId="16" fontId="1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10" fontId="8" fillId="0" borderId="0" xfId="0" applyNumberFormat="1" applyFont="1" applyFill="1" applyBorder="1" applyAlignment="1">
      <alignment horizontal="center"/>
    </xf>
    <xf numFmtId="16" fontId="12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right"/>
    </xf>
    <xf numFmtId="0" fontId="0" fillId="0" borderId="0" xfId="0" applyAlignment="1"/>
    <xf numFmtId="2" fontId="10" fillId="0" borderId="1" xfId="1" applyNumberFormat="1" applyFont="1" applyFill="1" applyBorder="1" applyAlignment="1" applyProtection="1">
      <alignment horizontal="left" wrapText="1"/>
    </xf>
    <xf numFmtId="10" fontId="8" fillId="0" borderId="4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left"/>
    </xf>
    <xf numFmtId="2" fontId="10" fillId="0" borderId="6" xfId="1" applyNumberFormat="1" applyFont="1" applyFill="1" applyBorder="1" applyAlignment="1" applyProtection="1">
      <alignment horizontal="left" wrapText="1"/>
    </xf>
    <xf numFmtId="165" fontId="11" fillId="0" borderId="7" xfId="0" applyNumberFormat="1" applyFont="1" applyFill="1" applyBorder="1" applyAlignment="1" applyProtection="1">
      <alignment horizontal="left" wrapText="1"/>
    </xf>
    <xf numFmtId="2" fontId="10" fillId="0" borderId="8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wrapText="1"/>
    </xf>
    <xf numFmtId="2" fontId="10" fillId="0" borderId="0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left"/>
    </xf>
    <xf numFmtId="10" fontId="8" fillId="0" borderId="9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left"/>
    </xf>
    <xf numFmtId="0" fontId="0" fillId="0" borderId="0" xfId="0" applyFont="1" applyAlignment="1"/>
    <xf numFmtId="0" fontId="13" fillId="0" borderId="0" xfId="0" applyFont="1" applyAlignment="1"/>
    <xf numFmtId="1" fontId="11" fillId="0" borderId="11" xfId="0" applyNumberFormat="1" applyFont="1" applyFill="1" applyBorder="1" applyAlignment="1" applyProtection="1">
      <alignment horizontal="right" wrapText="1"/>
      <protection locked="0"/>
    </xf>
    <xf numFmtId="1" fontId="11" fillId="0" borderId="12" xfId="0" applyNumberFormat="1" applyFont="1" applyFill="1" applyBorder="1" applyAlignment="1" applyProtection="1">
      <alignment horizontal="right" wrapText="1"/>
      <protection locked="0"/>
    </xf>
    <xf numFmtId="1" fontId="11" fillId="0" borderId="13" xfId="0" applyNumberFormat="1" applyFont="1" applyFill="1" applyBorder="1" applyAlignment="1" applyProtection="1">
      <alignment horizontal="left" wrapText="1"/>
      <protection locked="0"/>
    </xf>
    <xf numFmtId="1" fontId="11" fillId="0" borderId="14" xfId="0" applyNumberFormat="1" applyFont="1" applyFill="1" applyBorder="1" applyAlignment="1" applyProtection="1">
      <alignment horizontal="left" wrapText="1"/>
      <protection locked="0"/>
    </xf>
    <xf numFmtId="0" fontId="11" fillId="0" borderId="15" xfId="0" applyFont="1" applyFill="1" applyBorder="1" applyAlignment="1" applyProtection="1">
      <alignment wrapText="1"/>
    </xf>
    <xf numFmtId="166" fontId="18" fillId="0" borderId="1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0" borderId="0" xfId="0" applyFont="1" applyBorder="1" applyAlignment="1"/>
    <xf numFmtId="0" fontId="15" fillId="0" borderId="0" xfId="0" applyFont="1" applyBorder="1" applyAlignment="1" applyProtection="1">
      <alignment horizontal="left"/>
      <protection locked="0"/>
    </xf>
    <xf numFmtId="1" fontId="0" fillId="0" borderId="0" xfId="0" applyNumberFormat="1" applyFill="1"/>
    <xf numFmtId="2" fontId="19" fillId="0" borderId="0" xfId="0" applyNumberFormat="1" applyFont="1" applyFill="1"/>
    <xf numFmtId="164" fontId="20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6" fillId="0" borderId="0" xfId="1" applyBorder="1" applyAlignment="1" applyProtection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/>
    <xf numFmtId="2" fontId="6" fillId="0" borderId="0" xfId="1" applyNumberFormat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0" fontId="21" fillId="0" borderId="19" xfId="0" applyNumberFormat="1" applyFont="1" applyFill="1" applyBorder="1" applyAlignment="1">
      <alignment horizontal="center"/>
    </xf>
    <xf numFmtId="2" fontId="23" fillId="0" borderId="0" xfId="1" applyNumberFormat="1" applyFont="1" applyBorder="1" applyAlignment="1" applyProtection="1">
      <alignment horizontal="center"/>
    </xf>
    <xf numFmtId="0" fontId="1" fillId="0" borderId="0" xfId="0" applyFont="1" applyFill="1" applyProtection="1"/>
    <xf numFmtId="10" fontId="21" fillId="0" borderId="19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4" fontId="24" fillId="2" borderId="22" xfId="0" applyNumberFormat="1" applyFont="1" applyFill="1" applyBorder="1" applyAlignment="1" applyProtection="1">
      <alignment horizontal="center"/>
    </xf>
    <xf numFmtId="10" fontId="24" fillId="2" borderId="22" xfId="0" applyNumberFormat="1" applyFont="1" applyFill="1" applyBorder="1" applyAlignment="1" applyProtection="1">
      <alignment horizontal="center"/>
    </xf>
    <xf numFmtId="0" fontId="15" fillId="3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left"/>
    </xf>
    <xf numFmtId="1" fontId="11" fillId="3" borderId="11" xfId="0" applyNumberFormat="1" applyFont="1" applyFill="1" applyBorder="1" applyAlignment="1" applyProtection="1">
      <alignment horizontal="right" wrapText="1"/>
      <protection locked="0"/>
    </xf>
    <xf numFmtId="0" fontId="11" fillId="3" borderId="2" xfId="0" applyFont="1" applyFill="1" applyBorder="1" applyAlignment="1" applyProtection="1">
      <alignment wrapText="1"/>
    </xf>
    <xf numFmtId="1" fontId="11" fillId="3" borderId="13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3" xfId="0" applyNumberFormat="1" applyFont="1" applyFill="1" applyBorder="1" applyAlignment="1" applyProtection="1">
      <alignment horizontal="right" wrapText="1"/>
      <protection locked="0"/>
    </xf>
    <xf numFmtId="0" fontId="11" fillId="3" borderId="24" xfId="0" applyFont="1" applyFill="1" applyBorder="1" applyAlignment="1" applyProtection="1">
      <alignment wrapText="1"/>
    </xf>
    <xf numFmtId="1" fontId="11" fillId="3" borderId="25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6" xfId="0" applyNumberFormat="1" applyFont="1" applyFill="1" applyBorder="1" applyAlignment="1" applyProtection="1">
      <alignment horizontal="right" wrapText="1"/>
      <protection locked="0"/>
    </xf>
    <xf numFmtId="1" fontId="11" fillId="0" borderId="27" xfId="0" applyNumberFormat="1" applyFont="1" applyFill="1" applyBorder="1" applyAlignment="1" applyProtection="1">
      <alignment horizontal="right" wrapText="1"/>
      <protection locked="0"/>
    </xf>
    <xf numFmtId="1" fontId="11" fillId="0" borderId="28" xfId="0" applyNumberFormat="1" applyFont="1" applyFill="1" applyBorder="1" applyAlignment="1" applyProtection="1">
      <alignment horizontal="right" wrapText="1"/>
      <protection locked="0"/>
    </xf>
    <xf numFmtId="1" fontId="11" fillId="3" borderId="27" xfId="0" applyNumberFormat="1" applyFont="1" applyFill="1" applyBorder="1" applyAlignment="1" applyProtection="1">
      <alignment horizontal="right" wrapText="1"/>
      <protection locked="0"/>
    </xf>
    <xf numFmtId="10" fontId="0" fillId="3" borderId="18" xfId="1" applyNumberFormat="1" applyFont="1" applyFill="1" applyBorder="1" applyAlignment="1" applyProtection="1">
      <alignment horizontal="center"/>
    </xf>
    <xf numFmtId="1" fontId="11" fillId="4" borderId="27" xfId="0" applyNumberFormat="1" applyFont="1" applyFill="1" applyBorder="1" applyAlignment="1" applyProtection="1">
      <alignment horizontal="right" wrapText="1"/>
      <protection locked="0"/>
    </xf>
    <xf numFmtId="0" fontId="11" fillId="4" borderId="2" xfId="0" applyFont="1" applyFill="1" applyBorder="1" applyAlignment="1" applyProtection="1">
      <alignment wrapText="1"/>
    </xf>
    <xf numFmtId="1" fontId="11" fillId="4" borderId="13" xfId="0" applyNumberFormat="1" applyFont="1" applyFill="1" applyBorder="1" applyAlignment="1" applyProtection="1">
      <alignment horizontal="left" wrapText="1"/>
      <protection locked="0"/>
    </xf>
    <xf numFmtId="1" fontId="11" fillId="4" borderId="11" xfId="0" applyNumberFormat="1" applyFont="1" applyFill="1" applyBorder="1" applyAlignment="1" applyProtection="1">
      <alignment horizontal="right" wrapText="1"/>
      <protection locked="0"/>
    </xf>
    <xf numFmtId="165" fontId="11" fillId="4" borderId="1" xfId="0" applyNumberFormat="1" applyFont="1" applyFill="1" applyBorder="1" applyAlignment="1" applyProtection="1">
      <alignment horizontal="left" wrapText="1"/>
    </xf>
    <xf numFmtId="2" fontId="10" fillId="4" borderId="6" xfId="1" applyNumberFormat="1" applyFont="1" applyFill="1" applyBorder="1" applyAlignment="1" applyProtection="1">
      <alignment horizontal="left" wrapText="1"/>
    </xf>
    <xf numFmtId="0" fontId="22" fillId="3" borderId="21" xfId="0" applyFont="1" applyFill="1" applyBorder="1" applyAlignment="1">
      <alignment horizontal="center"/>
    </xf>
    <xf numFmtId="10" fontId="11" fillId="2" borderId="20" xfId="0" applyNumberFormat="1" applyFont="1" applyFill="1" applyBorder="1" applyAlignment="1">
      <alignment horizontal="center"/>
    </xf>
    <xf numFmtId="10" fontId="11" fillId="0" borderId="2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5" fillId="0" borderId="29" xfId="0" applyFont="1" applyBorder="1" applyAlignment="1">
      <alignment horizontal="right"/>
    </xf>
    <xf numFmtId="0" fontId="0" fillId="0" borderId="9" xfId="0" applyFont="1" applyBorder="1" applyAlignment="1"/>
    <xf numFmtId="4" fontId="24" fillId="4" borderId="30" xfId="0" applyNumberFormat="1" applyFont="1" applyFill="1" applyBorder="1" applyAlignment="1" applyProtection="1">
      <alignment horizontal="center"/>
    </xf>
    <xf numFmtId="10" fontId="24" fillId="4" borderId="30" xfId="0" applyNumberFormat="1" applyFont="1" applyFill="1" applyBorder="1" applyAlignment="1" applyProtection="1">
      <alignment horizontal="center"/>
    </xf>
    <xf numFmtId="0" fontId="15" fillId="0" borderId="9" xfId="0" applyFont="1" applyBorder="1" applyAlignment="1" applyProtection="1">
      <alignment horizontal="left"/>
      <protection locked="0"/>
    </xf>
    <xf numFmtId="10" fontId="24" fillId="4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10" fontId="21" fillId="0" borderId="4" xfId="0" applyNumberFormat="1" applyFont="1" applyFill="1" applyBorder="1" applyAlignment="1">
      <alignment horizontal="right" vertical="top"/>
    </xf>
    <xf numFmtId="1" fontId="21" fillId="0" borderId="5" xfId="0" applyNumberFormat="1" applyFont="1" applyFill="1" applyBorder="1" applyAlignment="1">
      <alignment horizontal="left" vertical="top"/>
    </xf>
    <xf numFmtId="0" fontId="26" fillId="5" borderId="31" xfId="0" applyFont="1" applyFill="1" applyBorder="1" applyAlignment="1">
      <alignment horizontal="left" vertical="center"/>
    </xf>
    <xf numFmtId="0" fontId="11" fillId="5" borderId="32" xfId="0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1" fillId="5" borderId="16" xfId="0" applyFont="1" applyFill="1" applyBorder="1" applyAlignment="1">
      <alignment horizontal="left" vertical="center"/>
    </xf>
    <xf numFmtId="2" fontId="0" fillId="0" borderId="0" xfId="0" applyNumberFormat="1" applyFont="1" applyFill="1"/>
    <xf numFmtId="0" fontId="26" fillId="5" borderId="33" xfId="0" applyFont="1" applyFill="1" applyBorder="1" applyAlignment="1">
      <alignment horizontal="left" vertical="center"/>
    </xf>
    <xf numFmtId="0" fontId="11" fillId="5" borderId="34" xfId="0" applyFont="1" applyFill="1" applyBorder="1" applyAlignment="1">
      <alignment horizontal="left" vertical="center"/>
    </xf>
    <xf numFmtId="0" fontId="0" fillId="5" borderId="35" xfId="0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1" fillId="0" borderId="36" xfId="0" applyFont="1" applyFill="1" applyBorder="1" applyProtection="1"/>
    <xf numFmtId="0" fontId="0" fillId="2" borderId="37" xfId="0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38" xfId="0" applyFill="1" applyBorder="1" applyAlignment="1" applyProtection="1"/>
    <xf numFmtId="0" fontId="15" fillId="3" borderId="39" xfId="0" applyFont="1" applyFill="1" applyBorder="1" applyAlignment="1" applyProtection="1">
      <alignment horizontal="center"/>
    </xf>
    <xf numFmtId="0" fontId="15" fillId="3" borderId="40" xfId="0" applyFont="1" applyFill="1" applyBorder="1" applyAlignment="1" applyProtection="1">
      <alignment horizontal="center"/>
    </xf>
    <xf numFmtId="10" fontId="8" fillId="6" borderId="42" xfId="0" applyNumberFormat="1" applyFont="1" applyFill="1" applyBorder="1" applyAlignment="1" applyProtection="1">
      <alignment horizontal="center" vertical="center"/>
      <protection locked="0"/>
    </xf>
    <xf numFmtId="0" fontId="15" fillId="6" borderId="36" xfId="0" applyFont="1" applyFill="1" applyBorder="1" applyAlignment="1" applyProtection="1">
      <alignment horizontal="center" vertical="center"/>
      <protection locked="0"/>
    </xf>
    <xf numFmtId="0" fontId="15" fillId="6" borderId="43" xfId="0" applyFont="1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2" fontId="11" fillId="0" borderId="1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5" borderId="16" xfId="0" applyFont="1" applyFill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5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6" fontId="21" fillId="0" borderId="31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Fill="1" applyBorder="1" applyAlignment="1" applyProtection="1">
      <alignment horizontal="right"/>
      <protection locked="0"/>
    </xf>
    <xf numFmtId="10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5" borderId="34" xfId="0" applyFont="1" applyFill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5" borderId="34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5" borderId="34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5" borderId="41" xfId="0" applyFont="1" applyFill="1" applyBorder="1" applyAlignment="1">
      <alignment horizontal="center"/>
    </xf>
    <xf numFmtId="0" fontId="11" fillId="5" borderId="16" xfId="0" applyFont="1" applyFill="1" applyBorder="1" applyAlignment="1"/>
    <xf numFmtId="0" fontId="0" fillId="5" borderId="16" xfId="0" applyFont="1" applyFill="1" applyBorder="1" applyAlignment="1"/>
    <xf numFmtId="0" fontId="0" fillId="5" borderId="48" xfId="0" applyFont="1" applyFill="1" applyBorder="1" applyAlignment="1"/>
    <xf numFmtId="2" fontId="11" fillId="0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7" xfId="0" applyBorder="1" applyAlignment="1">
      <alignment horizontal="center"/>
    </xf>
    <xf numFmtId="0" fontId="11" fillId="5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4" fontId="27" fillId="7" borderId="51" xfId="0" applyNumberFormat="1" applyFont="1" applyFill="1" applyBorder="1" applyAlignment="1" applyProtection="1">
      <alignment horizontal="left"/>
      <protection locked="0"/>
    </xf>
    <xf numFmtId="0" fontId="27" fillId="7" borderId="0" xfId="0" applyFont="1" applyFill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1" fontId="17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10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5" fillId="0" borderId="45" xfId="0" applyFont="1" applyFill="1" applyBorder="1" applyAlignment="1" applyProtection="1"/>
    <xf numFmtId="0" fontId="0" fillId="0" borderId="45" xfId="0" applyFill="1" applyBorder="1" applyAlignment="1" applyProtection="1"/>
    <xf numFmtId="0" fontId="0" fillId="0" borderId="55" xfId="0" applyFill="1" applyBorder="1" applyAlignment="1" applyProtection="1"/>
    <xf numFmtId="0" fontId="25" fillId="0" borderId="56" xfId="0" applyFont="1" applyFill="1" applyBorder="1" applyAlignment="1" applyProtection="1"/>
    <xf numFmtId="0" fontId="25" fillId="0" borderId="45" xfId="0" applyFont="1" applyFill="1" applyBorder="1" applyAlignment="1" applyProtection="1"/>
    <xf numFmtId="0" fontId="11" fillId="5" borderId="49" xfId="0" applyFont="1" applyFill="1" applyBorder="1" applyAlignment="1">
      <alignment horizontal="center"/>
    </xf>
    <xf numFmtId="0" fontId="0" fillId="5" borderId="34" xfId="0" applyFont="1" applyFill="1" applyBorder="1" applyAlignment="1"/>
    <xf numFmtId="0" fontId="0" fillId="5" borderId="50" xfId="0" applyFont="1" applyFill="1" applyBorder="1" applyAlignment="1"/>
    <xf numFmtId="0" fontId="20" fillId="3" borderId="52" xfId="0" applyFont="1" applyFill="1" applyBorder="1" applyAlignment="1">
      <alignment horizontal="center"/>
    </xf>
    <xf numFmtId="0" fontId="20" fillId="3" borderId="53" xfId="0" applyFont="1" applyFill="1" applyBorder="1" applyAlignment="1">
      <alignment horizontal="center"/>
    </xf>
    <xf numFmtId="0" fontId="20" fillId="3" borderId="54" xfId="0" applyFont="1" applyFill="1" applyBorder="1" applyAlignment="1">
      <alignment horizontal="center"/>
    </xf>
    <xf numFmtId="2" fontId="14" fillId="0" borderId="51" xfId="1" applyNumberFormat="1" applyFont="1" applyFill="1" applyBorder="1" applyAlignment="1" applyProtection="1">
      <alignment horizontal="left" wrapText="1"/>
    </xf>
    <xf numFmtId="0" fontId="14" fillId="0" borderId="51" xfId="0" applyFont="1" applyBorder="1" applyAlignment="1"/>
    <xf numFmtId="2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6" fontId="21" fillId="8" borderId="31" xfId="0" applyNumberFormat="1" applyFont="1" applyFill="1" applyBorder="1" applyAlignment="1" applyProtection="1">
      <alignment horizontal="right"/>
      <protection locked="0"/>
    </xf>
    <xf numFmtId="0" fontId="24" fillId="8" borderId="16" xfId="0" applyFont="1" applyFill="1" applyBorder="1" applyAlignment="1" applyProtection="1">
      <alignment horizontal="right"/>
      <protection locked="0"/>
    </xf>
    <xf numFmtId="0" fontId="11" fillId="5" borderId="34" xfId="0" applyFont="1" applyFill="1" applyBorder="1" applyAlignment="1"/>
    <xf numFmtId="10" fontId="30" fillId="8" borderId="57" xfId="0" applyNumberFormat="1" applyFont="1" applyFill="1" applyBorder="1" applyAlignment="1">
      <alignment horizontal="center" vertical="center"/>
    </xf>
    <xf numFmtId="0" fontId="31" fillId="8" borderId="58" xfId="0" applyFont="1" applyFill="1" applyBorder="1" applyAlignment="1">
      <alignment horizontal="center" vertical="center"/>
    </xf>
    <xf numFmtId="0" fontId="31" fillId="8" borderId="59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0" fillId="0" borderId="0" xfId="0" applyAlignment="1"/>
    <xf numFmtId="0" fontId="6" fillId="0" borderId="18" xfId="1" applyBorder="1" applyAlignment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118</xdr:row>
      <xdr:rowOff>0</xdr:rowOff>
    </xdr:from>
    <xdr:to>
      <xdr:col>18</xdr:col>
      <xdr:colOff>171450</xdr:colOff>
      <xdr:row>118</xdr:row>
      <xdr:rowOff>0</xdr:rowOff>
    </xdr:to>
    <xdr:cxnSp macro="">
      <xdr:nvCxnSpPr>
        <xdr:cNvPr id="1407" name="Straight Connector 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CxnSpPr>
          <a:cxnSpLocks noChangeShapeType="1"/>
        </xdr:cNvCxnSpPr>
      </xdr:nvCxnSpPr>
      <xdr:spPr bwMode="auto">
        <a:xfrm>
          <a:off x="1381125" y="21593175"/>
          <a:ext cx="26860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38100</xdr:colOff>
      <xdr:row>117</xdr:row>
      <xdr:rowOff>371475</xdr:rowOff>
    </xdr:from>
    <xdr:to>
      <xdr:col>28</xdr:col>
      <xdr:colOff>523875</xdr:colOff>
      <xdr:row>117</xdr:row>
      <xdr:rowOff>371475</xdr:rowOff>
    </xdr:to>
    <xdr:cxnSp macro="">
      <xdr:nvCxnSpPr>
        <xdr:cNvPr id="1408" name="Straight Connector 2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CxnSpPr>
          <a:cxnSpLocks noChangeShapeType="1"/>
        </xdr:cNvCxnSpPr>
      </xdr:nvCxnSpPr>
      <xdr:spPr bwMode="auto">
        <a:xfrm>
          <a:off x="4619625" y="21593175"/>
          <a:ext cx="18097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514350</xdr:colOff>
      <xdr:row>117</xdr:row>
      <xdr:rowOff>66675</xdr:rowOff>
    </xdr:from>
    <xdr:to>
      <xdr:col>1</xdr:col>
      <xdr:colOff>1171575</xdr:colOff>
      <xdr:row>118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21412200"/>
          <a:ext cx="6572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Signature:</a:t>
          </a:r>
        </a:p>
      </xdr:txBody>
    </xdr:sp>
    <xdr:clientData/>
  </xdr:twoCellAnchor>
  <xdr:twoCellAnchor>
    <xdr:from>
      <xdr:col>19</xdr:col>
      <xdr:colOff>76200</xdr:colOff>
      <xdr:row>117</xdr:row>
      <xdr:rowOff>76200</xdr:rowOff>
    </xdr:from>
    <xdr:to>
      <xdr:col>21</xdr:col>
      <xdr:colOff>190500</xdr:colOff>
      <xdr:row>117</xdr:row>
      <xdr:rowOff>238126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191000" y="21421725"/>
          <a:ext cx="3619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Date: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28</xdr:col>
      <xdr:colOff>35922</xdr:colOff>
      <xdr:row>5</xdr:row>
      <xdr:rowOff>10085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>
        <a:xfrm>
          <a:off x="163286" y="0"/>
          <a:ext cx="5976412" cy="1075330"/>
          <a:chOff x="163286" y="0"/>
          <a:chExt cx="5976412" cy="989799"/>
        </a:xfrm>
      </xdr:grpSpPr>
      <xdr:pic>
        <xdr:nvPicPr>
          <xdr:cNvPr id="42" name="Picture 2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63286" y="0"/>
            <a:ext cx="1005728" cy="9897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22918" y="0"/>
            <a:ext cx="4716780" cy="77724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8"/>
  <sheetViews>
    <sheetView showGridLines="0" tabSelected="1" zoomScale="98" zoomScaleNormal="98" zoomScalePageLayoutView="69" workbookViewId="0"/>
  </sheetViews>
  <sheetFormatPr defaultColWidth="8.44140625" defaultRowHeight="13.2" x14ac:dyDescent="0.25"/>
  <cols>
    <col min="1" max="1" width="2.33203125" style="2" customWidth="1"/>
    <col min="2" max="2" width="18.33203125" customWidth="1"/>
    <col min="3" max="3" width="5" customWidth="1"/>
    <col min="4" max="4" width="2.88671875" customWidth="1"/>
    <col min="5" max="5" width="0.88671875" customWidth="1"/>
    <col min="6" max="6" width="3.33203125" customWidth="1"/>
    <col min="7" max="7" width="2.88671875" customWidth="1"/>
    <col min="8" max="8" width="0.88671875" customWidth="1"/>
    <col min="9" max="9" width="3.33203125" customWidth="1"/>
    <col min="10" max="10" width="8.44140625" hidden="1" customWidth="1"/>
    <col min="11" max="11" width="2.88671875" customWidth="1"/>
    <col min="12" max="12" width="1.44140625" customWidth="1"/>
    <col min="13" max="13" width="3.33203125" customWidth="1"/>
    <col min="14" max="14" width="2.88671875" customWidth="1"/>
    <col min="15" max="15" width="0.88671875" customWidth="1"/>
    <col min="16" max="16" width="3.33203125" customWidth="1"/>
    <col min="17" max="17" width="2.88671875" customWidth="1"/>
    <col min="18" max="18" width="1.44140625" customWidth="1"/>
    <col min="19" max="19" width="3.33203125" customWidth="1"/>
    <col min="20" max="20" width="2.88671875" customWidth="1"/>
    <col min="21" max="21" width="0.88671875" customWidth="1"/>
    <col min="22" max="22" width="3.33203125" customWidth="1"/>
    <col min="23" max="23" width="2.88671875" customWidth="1"/>
    <col min="24" max="24" width="0.88671875" customWidth="1"/>
    <col min="25" max="25" width="3.33203125" customWidth="1"/>
    <col min="26" max="26" width="12" customWidth="1"/>
    <col min="27" max="27" width="12" hidden="1" customWidth="1"/>
    <col min="28" max="28" width="0.88671875" customWidth="1"/>
    <col min="29" max="29" width="12" customWidth="1"/>
  </cols>
  <sheetData>
    <row r="1" spans="1:29" ht="61.5" customHeight="1" x14ac:dyDescent="0.25">
      <c r="A1" s="11"/>
      <c r="B1" s="12"/>
      <c r="C1" s="159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4"/>
      <c r="AB1" s="4"/>
    </row>
    <row r="2" spans="1:29" ht="101.25" hidden="1" customHeigh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4"/>
      <c r="AB2" s="4"/>
    </row>
    <row r="3" spans="1:29" ht="15.6" hidden="1" x14ac:dyDescent="0.3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4"/>
      <c r="AB3" s="4"/>
    </row>
    <row r="4" spans="1:29" ht="17.399999999999999" hidden="1" x14ac:dyDescent="0.3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  <c r="X4" s="18"/>
      <c r="Y4" s="18"/>
      <c r="Z4" s="18"/>
      <c r="AA4" s="4"/>
      <c r="AB4" s="4"/>
    </row>
    <row r="5" spans="1:29" ht="22.8" customHeight="1" x14ac:dyDescent="0.25">
      <c r="B5" s="163" t="s">
        <v>36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21"/>
      <c r="AB5" s="21"/>
      <c r="AC5" s="21"/>
    </row>
    <row r="6" spans="1:29" ht="6" customHeight="1" thickBot="1" x14ac:dyDescent="0.3">
      <c r="B6" s="161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39"/>
      <c r="AB6" s="39"/>
      <c r="AC6" s="39"/>
    </row>
    <row r="7" spans="1:29" ht="13.8" thickTop="1" x14ac:dyDescent="0.25">
      <c r="B7" s="121" t="s">
        <v>22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38"/>
      <c r="T7" s="173" t="s">
        <v>37</v>
      </c>
      <c r="U7" s="174"/>
      <c r="V7" s="174"/>
      <c r="W7" s="174"/>
      <c r="X7" s="174"/>
      <c r="Y7" s="175"/>
      <c r="Z7" s="120" t="s">
        <v>20</v>
      </c>
      <c r="AA7" s="65"/>
      <c r="AB7" s="65"/>
      <c r="AC7" s="119" t="s">
        <v>25</v>
      </c>
    </row>
    <row r="8" spans="1:29" ht="14.4" customHeight="1" thickBot="1" x14ac:dyDescent="0.3">
      <c r="A8" s="15"/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6"/>
      <c r="S8" s="47"/>
      <c r="T8" s="95"/>
      <c r="U8" s="47"/>
      <c r="V8" s="47"/>
      <c r="W8" s="93"/>
      <c r="X8" s="93"/>
      <c r="Y8" s="94" t="s">
        <v>27</v>
      </c>
      <c r="Z8" s="96">
        <f>T96</f>
        <v>0</v>
      </c>
      <c r="AA8" s="66"/>
      <c r="AB8" s="67"/>
      <c r="AC8" s="63">
        <f>Z14+Z16+Z26+Z28+Z38+Z40+Z50+Z52+Z62+Z64+Z74+Z76+Z86+Z88+Z98+Z100</f>
        <v>0</v>
      </c>
    </row>
    <row r="9" spans="1:29" ht="18" customHeight="1" thickTop="1" thickBot="1" x14ac:dyDescent="0.3">
      <c r="A9" s="15"/>
      <c r="B9" s="185" t="s">
        <v>38</v>
      </c>
      <c r="C9" s="186"/>
      <c r="D9" s="186"/>
      <c r="E9" s="186"/>
      <c r="F9" s="187"/>
      <c r="G9" s="168">
        <v>8</v>
      </c>
      <c r="H9" s="169"/>
      <c r="I9" s="165" t="s">
        <v>30</v>
      </c>
      <c r="J9" s="166"/>
      <c r="K9" s="166"/>
      <c r="L9" s="167"/>
      <c r="M9" s="168">
        <f>G9*16.61</f>
        <v>132.88</v>
      </c>
      <c r="N9" s="169"/>
      <c r="O9" s="165" t="s">
        <v>31</v>
      </c>
      <c r="P9" s="166"/>
      <c r="Q9" s="166"/>
      <c r="R9" s="118"/>
      <c r="S9" s="48"/>
      <c r="T9" s="98"/>
      <c r="U9" s="48"/>
      <c r="V9" s="48"/>
      <c r="W9" s="93"/>
      <c r="X9" s="93"/>
      <c r="Y9" s="94" t="s">
        <v>26</v>
      </c>
      <c r="Z9" s="97">
        <f>Z8/$M$9</f>
        <v>0</v>
      </c>
      <c r="AA9" s="66"/>
      <c r="AB9" s="68"/>
      <c r="AC9" s="64">
        <f>AC8/$M$9</f>
        <v>0</v>
      </c>
    </row>
    <row r="10" spans="1:29" ht="6" customHeight="1" thickTop="1" thickBot="1" x14ac:dyDescent="0.3">
      <c r="A10" s="15"/>
      <c r="B10" s="20"/>
      <c r="C10" s="114"/>
      <c r="D10" s="114"/>
      <c r="E10" s="114"/>
      <c r="F10" s="114"/>
      <c r="G10" s="114"/>
      <c r="H10" s="115"/>
      <c r="I10" s="114"/>
      <c r="J10" s="116"/>
      <c r="K10" s="116"/>
      <c r="L10" s="116"/>
      <c r="M10" s="117"/>
      <c r="N10" s="117"/>
      <c r="O10" s="114"/>
      <c r="P10" s="116"/>
      <c r="Q10" s="116"/>
      <c r="R10" s="116"/>
      <c r="S10" s="48"/>
      <c r="T10" s="98"/>
      <c r="U10" s="48"/>
      <c r="V10" s="48"/>
      <c r="W10" s="93"/>
      <c r="X10" s="93"/>
      <c r="Y10" s="46"/>
      <c r="Z10" s="99"/>
      <c r="AA10" s="66"/>
      <c r="AB10" s="68"/>
      <c r="AC10" s="64"/>
    </row>
    <row r="11" spans="1:29" ht="13.5" customHeight="1" thickTop="1" thickBot="1" x14ac:dyDescent="0.3">
      <c r="A11" s="15"/>
      <c r="B11" s="108"/>
      <c r="C11" s="109"/>
      <c r="D11" s="140"/>
      <c r="E11" s="141"/>
      <c r="F11" s="141"/>
      <c r="G11" s="142"/>
      <c r="H11" s="143"/>
      <c r="I11" s="109"/>
      <c r="J11" s="144"/>
      <c r="K11" s="145"/>
      <c r="L11" s="145"/>
      <c r="M11" s="110"/>
      <c r="N11" s="170" t="s">
        <v>32</v>
      </c>
      <c r="O11" s="184"/>
      <c r="P11" s="184"/>
      <c r="Q11" s="184"/>
      <c r="R11" s="184"/>
      <c r="S11" s="184"/>
      <c r="T11" s="170" t="s">
        <v>33</v>
      </c>
      <c r="U11" s="171"/>
      <c r="V11" s="171"/>
      <c r="W11" s="171"/>
      <c r="X11" s="171"/>
      <c r="Y11" s="172"/>
      <c r="Z11" s="111" t="s">
        <v>29</v>
      </c>
      <c r="AA11" s="112"/>
      <c r="AB11" s="112"/>
      <c r="AC11" s="113"/>
    </row>
    <row r="12" spans="1:29" ht="15" customHeight="1" thickBot="1" x14ac:dyDescent="0.3">
      <c r="A12" s="15"/>
      <c r="B12" s="101" t="s">
        <v>17</v>
      </c>
      <c r="C12" s="102">
        <v>1</v>
      </c>
      <c r="D12" s="182">
        <v>44759</v>
      </c>
      <c r="E12" s="183"/>
      <c r="F12" s="183"/>
      <c r="G12" s="183"/>
      <c r="H12" s="45" t="s">
        <v>18</v>
      </c>
      <c r="I12" s="127">
        <f>D12+6</f>
        <v>44765</v>
      </c>
      <c r="J12" s="128"/>
      <c r="K12" s="128"/>
      <c r="L12" s="128"/>
      <c r="M12" s="128"/>
      <c r="N12" s="129">
        <f>SUM(Z14:Z21)</f>
        <v>0</v>
      </c>
      <c r="O12" s="130"/>
      <c r="P12" s="130"/>
      <c r="Q12" s="130"/>
      <c r="R12" s="130"/>
      <c r="S12" s="131"/>
      <c r="T12" s="150">
        <f>N12</f>
        <v>0</v>
      </c>
      <c r="U12" s="151"/>
      <c r="V12" s="151"/>
      <c r="W12" s="152"/>
      <c r="X12" s="152"/>
      <c r="Y12" s="153"/>
      <c r="Z12" s="92">
        <f>T12/M$9</f>
        <v>0</v>
      </c>
      <c r="AA12" s="60"/>
      <c r="AB12" s="60"/>
      <c r="AC12" s="83">
        <f>Z14+Z16/$M$9</f>
        <v>0</v>
      </c>
    </row>
    <row r="13" spans="1:29" ht="15" customHeight="1" thickBot="1" x14ac:dyDescent="0.35">
      <c r="A13" s="8"/>
      <c r="B13" s="33"/>
      <c r="C13" s="19"/>
      <c r="D13" s="138" t="s">
        <v>16</v>
      </c>
      <c r="E13" s="138"/>
      <c r="F13" s="139"/>
      <c r="G13" s="138" t="s">
        <v>9</v>
      </c>
      <c r="H13" s="138"/>
      <c r="I13" s="139"/>
      <c r="J13" s="10" t="s">
        <v>0</v>
      </c>
      <c r="K13" s="138" t="s">
        <v>11</v>
      </c>
      <c r="L13" s="138"/>
      <c r="M13" s="139"/>
      <c r="N13" s="138" t="s">
        <v>12</v>
      </c>
      <c r="O13" s="138"/>
      <c r="P13" s="139"/>
      <c r="Q13" s="138" t="s">
        <v>13</v>
      </c>
      <c r="R13" s="138"/>
      <c r="S13" s="139"/>
      <c r="T13" s="138" t="s">
        <v>14</v>
      </c>
      <c r="U13" s="138"/>
      <c r="V13" s="139"/>
      <c r="W13" s="138" t="s">
        <v>15</v>
      </c>
      <c r="X13" s="138"/>
      <c r="Y13" s="139"/>
      <c r="Z13" s="61" t="s">
        <v>20</v>
      </c>
      <c r="AA13" s="62">
        <v>864</v>
      </c>
      <c r="AB13" s="62"/>
      <c r="AC13" s="190" t="s">
        <v>24</v>
      </c>
    </row>
    <row r="14" spans="1:29" ht="15" customHeight="1" x14ac:dyDescent="0.25">
      <c r="A14" s="9"/>
      <c r="B14" s="34" t="s">
        <v>2</v>
      </c>
      <c r="C14" s="28"/>
      <c r="D14" s="79">
        <v>0</v>
      </c>
      <c r="E14" s="75" t="s">
        <v>10</v>
      </c>
      <c r="F14" s="76">
        <v>0</v>
      </c>
      <c r="G14" s="74">
        <v>0</v>
      </c>
      <c r="H14" s="75" t="s">
        <v>10</v>
      </c>
      <c r="I14" s="76">
        <v>0</v>
      </c>
      <c r="J14" s="77" t="s">
        <v>1</v>
      </c>
      <c r="K14" s="74">
        <v>0</v>
      </c>
      <c r="L14" s="75" t="s">
        <v>10</v>
      </c>
      <c r="M14" s="76">
        <v>0</v>
      </c>
      <c r="N14" s="74">
        <v>0</v>
      </c>
      <c r="O14" s="75" t="s">
        <v>10</v>
      </c>
      <c r="P14" s="76">
        <v>0</v>
      </c>
      <c r="Q14" s="74">
        <v>0</v>
      </c>
      <c r="R14" s="75" t="s">
        <v>10</v>
      </c>
      <c r="S14" s="76">
        <v>0</v>
      </c>
      <c r="T14" s="74">
        <v>0</v>
      </c>
      <c r="U14" s="75" t="s">
        <v>10</v>
      </c>
      <c r="V14" s="76">
        <v>0</v>
      </c>
      <c r="W14" s="74">
        <v>0</v>
      </c>
      <c r="X14" s="75" t="s">
        <v>10</v>
      </c>
      <c r="Y14" s="76">
        <v>0</v>
      </c>
      <c r="Z14" s="78">
        <f>AA14/60</f>
        <v>0</v>
      </c>
      <c r="AA14" s="22">
        <f>SUM($D14,$G14,$K14,$N14,$Q14,$T14,$W14)*60+$F14+$I14+$M14+$P14+$S14+$V14+$Y14</f>
        <v>0</v>
      </c>
      <c r="AB14" s="29"/>
      <c r="AC14" s="53"/>
    </row>
    <row r="15" spans="1:29" ht="15" customHeight="1" x14ac:dyDescent="0.25">
      <c r="A15" s="9"/>
      <c r="B15" s="34" t="s">
        <v>3</v>
      </c>
      <c r="C15" s="28"/>
      <c r="D15" s="80">
        <v>0</v>
      </c>
      <c r="E15" s="3" t="s">
        <v>10</v>
      </c>
      <c r="F15" s="42">
        <v>0</v>
      </c>
      <c r="G15" s="40">
        <v>0</v>
      </c>
      <c r="H15" s="3" t="s">
        <v>10</v>
      </c>
      <c r="I15" s="42">
        <v>0</v>
      </c>
      <c r="J15" s="1" t="s">
        <v>1</v>
      </c>
      <c r="K15" s="40">
        <v>0</v>
      </c>
      <c r="L15" s="3" t="s">
        <v>10</v>
      </c>
      <c r="M15" s="42">
        <v>0</v>
      </c>
      <c r="N15" s="40">
        <v>0</v>
      </c>
      <c r="O15" s="3" t="s">
        <v>10</v>
      </c>
      <c r="P15" s="42">
        <v>0</v>
      </c>
      <c r="Q15" s="40">
        <v>0</v>
      </c>
      <c r="R15" s="3" t="s">
        <v>10</v>
      </c>
      <c r="S15" s="42">
        <v>0</v>
      </c>
      <c r="T15" s="40">
        <v>0</v>
      </c>
      <c r="U15" s="3" t="s">
        <v>10</v>
      </c>
      <c r="V15" s="42">
        <v>0</v>
      </c>
      <c r="W15" s="40">
        <v>0</v>
      </c>
      <c r="X15" s="3" t="s">
        <v>10</v>
      </c>
      <c r="Y15" s="42">
        <v>0</v>
      </c>
      <c r="Z15" s="25">
        <f t="shared" ref="Z15:Z21" si="0">AA15/60</f>
        <v>0</v>
      </c>
      <c r="AA15" s="22">
        <f t="shared" ref="AA15:AA21" si="1">SUM($D15,$G15,$K15,$N15,$Q15,$T15,$W15)*60+$F15+$I15+$M15+$P15+$S15+$V15+$Y15</f>
        <v>0</v>
      </c>
      <c r="AB15" s="29"/>
      <c r="AC15" s="53"/>
    </row>
    <row r="16" spans="1:29" ht="15" customHeight="1" x14ac:dyDescent="0.25">
      <c r="A16" s="9"/>
      <c r="B16" s="35" t="s">
        <v>4</v>
      </c>
      <c r="C16" s="30"/>
      <c r="D16" s="82">
        <v>0</v>
      </c>
      <c r="E16" s="70" t="s">
        <v>10</v>
      </c>
      <c r="F16" s="71">
        <v>0</v>
      </c>
      <c r="G16" s="69">
        <v>0</v>
      </c>
      <c r="H16" s="70" t="s">
        <v>10</v>
      </c>
      <c r="I16" s="71">
        <v>0</v>
      </c>
      <c r="J16" s="72" t="s">
        <v>1</v>
      </c>
      <c r="K16" s="69">
        <v>0</v>
      </c>
      <c r="L16" s="70" t="s">
        <v>10</v>
      </c>
      <c r="M16" s="71">
        <v>0</v>
      </c>
      <c r="N16" s="69">
        <v>0</v>
      </c>
      <c r="O16" s="70" t="s">
        <v>10</v>
      </c>
      <c r="P16" s="71">
        <v>0</v>
      </c>
      <c r="Q16" s="69">
        <v>0</v>
      </c>
      <c r="R16" s="70" t="s">
        <v>10</v>
      </c>
      <c r="S16" s="71">
        <v>0</v>
      </c>
      <c r="T16" s="69">
        <v>0</v>
      </c>
      <c r="U16" s="70" t="s">
        <v>10</v>
      </c>
      <c r="V16" s="71">
        <v>0</v>
      </c>
      <c r="W16" s="69">
        <v>0</v>
      </c>
      <c r="X16" s="70" t="s">
        <v>10</v>
      </c>
      <c r="Y16" s="71">
        <v>0</v>
      </c>
      <c r="Z16" s="73">
        <f t="shared" si="0"/>
        <v>0</v>
      </c>
      <c r="AA16" s="22">
        <f t="shared" si="1"/>
        <v>0</v>
      </c>
      <c r="AB16" s="29"/>
      <c r="AC16" s="53"/>
    </row>
    <row r="17" spans="1:29" ht="15" customHeight="1" x14ac:dyDescent="0.25">
      <c r="A17" s="9"/>
      <c r="B17" s="34" t="s">
        <v>6</v>
      </c>
      <c r="C17" s="31"/>
      <c r="D17" s="84">
        <v>0</v>
      </c>
      <c r="E17" s="85" t="s">
        <v>10</v>
      </c>
      <c r="F17" s="86">
        <v>0</v>
      </c>
      <c r="G17" s="87">
        <v>0</v>
      </c>
      <c r="H17" s="85" t="s">
        <v>10</v>
      </c>
      <c r="I17" s="86">
        <v>0</v>
      </c>
      <c r="J17" s="88" t="s">
        <v>1</v>
      </c>
      <c r="K17" s="87">
        <v>0</v>
      </c>
      <c r="L17" s="85" t="s">
        <v>10</v>
      </c>
      <c r="M17" s="86">
        <v>0</v>
      </c>
      <c r="N17" s="87">
        <v>0</v>
      </c>
      <c r="O17" s="85" t="s">
        <v>10</v>
      </c>
      <c r="P17" s="86">
        <v>0</v>
      </c>
      <c r="Q17" s="87">
        <v>0</v>
      </c>
      <c r="R17" s="85" t="s">
        <v>10</v>
      </c>
      <c r="S17" s="86">
        <v>0</v>
      </c>
      <c r="T17" s="87">
        <v>0</v>
      </c>
      <c r="U17" s="85" t="s">
        <v>10</v>
      </c>
      <c r="V17" s="86">
        <v>0</v>
      </c>
      <c r="W17" s="87">
        <v>0</v>
      </c>
      <c r="X17" s="85" t="s">
        <v>10</v>
      </c>
      <c r="Y17" s="86">
        <v>0</v>
      </c>
      <c r="Z17" s="89">
        <f t="shared" si="0"/>
        <v>0</v>
      </c>
      <c r="AA17" s="22">
        <f t="shared" si="1"/>
        <v>0</v>
      </c>
      <c r="AB17" s="29"/>
      <c r="AC17" s="53"/>
    </row>
    <row r="18" spans="1:29" ht="15" customHeight="1" x14ac:dyDescent="0.25">
      <c r="A18" s="9"/>
      <c r="B18" s="34" t="s">
        <v>5</v>
      </c>
      <c r="C18" s="31"/>
      <c r="D18" s="80">
        <v>0</v>
      </c>
      <c r="E18" s="3" t="s">
        <v>10</v>
      </c>
      <c r="F18" s="42">
        <v>0</v>
      </c>
      <c r="G18" s="40">
        <v>0</v>
      </c>
      <c r="H18" s="3" t="s">
        <v>10</v>
      </c>
      <c r="I18" s="42">
        <v>0</v>
      </c>
      <c r="J18" s="1" t="s">
        <v>1</v>
      </c>
      <c r="K18" s="40">
        <v>0</v>
      </c>
      <c r="L18" s="3" t="s">
        <v>10</v>
      </c>
      <c r="M18" s="42">
        <v>0</v>
      </c>
      <c r="N18" s="40">
        <v>0</v>
      </c>
      <c r="O18" s="3" t="s">
        <v>10</v>
      </c>
      <c r="P18" s="42">
        <v>0</v>
      </c>
      <c r="Q18" s="40">
        <v>0</v>
      </c>
      <c r="R18" s="3" t="s">
        <v>10</v>
      </c>
      <c r="S18" s="42">
        <v>0</v>
      </c>
      <c r="T18" s="40">
        <v>0</v>
      </c>
      <c r="U18" s="3" t="s">
        <v>10</v>
      </c>
      <c r="V18" s="42">
        <v>0</v>
      </c>
      <c r="W18" s="40">
        <v>0</v>
      </c>
      <c r="X18" s="3" t="s">
        <v>10</v>
      </c>
      <c r="Y18" s="42">
        <v>0</v>
      </c>
      <c r="Z18" s="25">
        <f t="shared" si="0"/>
        <v>0</v>
      </c>
      <c r="AA18" s="22">
        <f t="shared" si="1"/>
        <v>0</v>
      </c>
      <c r="AB18" s="29"/>
      <c r="AC18" s="53"/>
    </row>
    <row r="19" spans="1:29" ht="15" customHeight="1" x14ac:dyDescent="0.25">
      <c r="A19" s="9"/>
      <c r="B19" s="36" t="s">
        <v>7</v>
      </c>
      <c r="C19" s="32"/>
      <c r="D19" s="80">
        <v>0</v>
      </c>
      <c r="E19" s="3" t="s">
        <v>10</v>
      </c>
      <c r="F19" s="42">
        <v>0</v>
      </c>
      <c r="G19" s="40">
        <v>0</v>
      </c>
      <c r="H19" s="3" t="s">
        <v>10</v>
      </c>
      <c r="I19" s="42">
        <v>0</v>
      </c>
      <c r="J19" s="1" t="s">
        <v>1</v>
      </c>
      <c r="K19" s="40">
        <v>0</v>
      </c>
      <c r="L19" s="3" t="s">
        <v>10</v>
      </c>
      <c r="M19" s="42">
        <v>0</v>
      </c>
      <c r="N19" s="40">
        <v>0</v>
      </c>
      <c r="O19" s="3" t="s">
        <v>10</v>
      </c>
      <c r="P19" s="42">
        <v>0</v>
      </c>
      <c r="Q19" s="40">
        <v>0</v>
      </c>
      <c r="R19" s="3" t="s">
        <v>10</v>
      </c>
      <c r="S19" s="42">
        <v>0</v>
      </c>
      <c r="T19" s="40">
        <v>0</v>
      </c>
      <c r="U19" s="3" t="s">
        <v>10</v>
      </c>
      <c r="V19" s="42">
        <v>0</v>
      </c>
      <c r="W19" s="40">
        <v>0</v>
      </c>
      <c r="X19" s="3" t="s">
        <v>10</v>
      </c>
      <c r="Y19" s="42">
        <v>0</v>
      </c>
      <c r="Z19" s="25">
        <f t="shared" si="0"/>
        <v>0</v>
      </c>
      <c r="AA19" s="22">
        <f t="shared" si="1"/>
        <v>0</v>
      </c>
      <c r="AB19" s="29"/>
      <c r="AC19" s="53"/>
    </row>
    <row r="20" spans="1:29" ht="15" customHeight="1" x14ac:dyDescent="0.25">
      <c r="A20" s="9"/>
      <c r="B20" s="35" t="s">
        <v>8</v>
      </c>
      <c r="C20" s="30"/>
      <c r="D20" s="80">
        <v>0</v>
      </c>
      <c r="E20" s="3" t="s">
        <v>10</v>
      </c>
      <c r="F20" s="42">
        <v>0</v>
      </c>
      <c r="G20" s="40">
        <v>0</v>
      </c>
      <c r="H20" s="3" t="s">
        <v>10</v>
      </c>
      <c r="I20" s="42">
        <v>0</v>
      </c>
      <c r="J20" s="1" t="s">
        <v>1</v>
      </c>
      <c r="K20" s="40">
        <v>0</v>
      </c>
      <c r="L20" s="3" t="s">
        <v>10</v>
      </c>
      <c r="M20" s="42">
        <v>0</v>
      </c>
      <c r="N20" s="40">
        <v>0</v>
      </c>
      <c r="O20" s="3" t="s">
        <v>10</v>
      </c>
      <c r="P20" s="42">
        <v>0</v>
      </c>
      <c r="Q20" s="40">
        <v>0</v>
      </c>
      <c r="R20" s="3" t="s">
        <v>10</v>
      </c>
      <c r="S20" s="42">
        <v>0</v>
      </c>
      <c r="T20" s="40">
        <v>0</v>
      </c>
      <c r="U20" s="3" t="s">
        <v>10</v>
      </c>
      <c r="V20" s="42">
        <v>0</v>
      </c>
      <c r="W20" s="40">
        <v>0</v>
      </c>
      <c r="X20" s="3" t="s">
        <v>10</v>
      </c>
      <c r="Y20" s="42">
        <v>0</v>
      </c>
      <c r="Z20" s="25">
        <f t="shared" si="0"/>
        <v>0</v>
      </c>
      <c r="AA20" s="22">
        <f t="shared" si="1"/>
        <v>0</v>
      </c>
      <c r="AB20" s="29"/>
      <c r="AC20" s="53"/>
    </row>
    <row r="21" spans="1:29" ht="15" customHeight="1" thickBot="1" x14ac:dyDescent="0.3">
      <c r="A21" s="9"/>
      <c r="B21" s="51" t="s">
        <v>21</v>
      </c>
      <c r="C21" s="37"/>
      <c r="D21" s="81">
        <v>0</v>
      </c>
      <c r="E21" s="44" t="s">
        <v>10</v>
      </c>
      <c r="F21" s="43">
        <v>0</v>
      </c>
      <c r="G21" s="41">
        <v>0</v>
      </c>
      <c r="H21" s="44" t="s">
        <v>10</v>
      </c>
      <c r="I21" s="43">
        <v>0</v>
      </c>
      <c r="J21" s="26" t="s">
        <v>1</v>
      </c>
      <c r="K21" s="41">
        <v>0</v>
      </c>
      <c r="L21" s="44" t="s">
        <v>10</v>
      </c>
      <c r="M21" s="43">
        <v>0</v>
      </c>
      <c r="N21" s="41">
        <v>0</v>
      </c>
      <c r="O21" s="44" t="s">
        <v>10</v>
      </c>
      <c r="P21" s="43">
        <v>0</v>
      </c>
      <c r="Q21" s="41">
        <v>0</v>
      </c>
      <c r="R21" s="44" t="s">
        <v>10</v>
      </c>
      <c r="S21" s="43">
        <v>0</v>
      </c>
      <c r="T21" s="41">
        <v>0</v>
      </c>
      <c r="U21" s="44" t="s">
        <v>10</v>
      </c>
      <c r="V21" s="43">
        <v>0</v>
      </c>
      <c r="W21" s="41">
        <v>0</v>
      </c>
      <c r="X21" s="44" t="s">
        <v>10</v>
      </c>
      <c r="Y21" s="43">
        <v>0</v>
      </c>
      <c r="Z21" s="27">
        <f t="shared" si="0"/>
        <v>0</v>
      </c>
      <c r="AA21" s="22">
        <f t="shared" si="1"/>
        <v>0</v>
      </c>
      <c r="AB21" s="29"/>
      <c r="AC21" s="53"/>
    </row>
    <row r="22" spans="1:29" ht="9.9" customHeight="1" thickBot="1" x14ac:dyDescent="0.3">
      <c r="A22" s="9"/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4"/>
      <c r="AB22" s="4"/>
      <c r="AC22" s="59">
        <f>Z14+Z16</f>
        <v>0</v>
      </c>
    </row>
    <row r="23" spans="1:29" ht="15" customHeight="1" thickBot="1" x14ac:dyDescent="0.3">
      <c r="A23" s="7"/>
      <c r="B23" s="103"/>
      <c r="C23" s="106"/>
      <c r="D23" s="132"/>
      <c r="E23" s="133"/>
      <c r="F23" s="133"/>
      <c r="G23" s="134"/>
      <c r="H23" s="135"/>
      <c r="I23" s="106"/>
      <c r="J23" s="154"/>
      <c r="K23" s="155"/>
      <c r="L23" s="155"/>
      <c r="M23" s="105"/>
      <c r="N23" s="146" t="s">
        <v>32</v>
      </c>
      <c r="O23" s="147"/>
      <c r="P23" s="147"/>
      <c r="Q23" s="147"/>
      <c r="R23" s="147"/>
      <c r="S23" s="147"/>
      <c r="T23" s="146" t="s">
        <v>33</v>
      </c>
      <c r="U23" s="148"/>
      <c r="V23" s="148"/>
      <c r="W23" s="148"/>
      <c r="X23" s="148"/>
      <c r="Y23" s="149"/>
      <c r="Z23" s="104" t="s">
        <v>29</v>
      </c>
      <c r="AA23" s="57"/>
      <c r="AB23" s="57"/>
      <c r="AC23" s="90" t="s">
        <v>28</v>
      </c>
    </row>
    <row r="24" spans="1:29" ht="15" customHeight="1" thickBot="1" x14ac:dyDescent="0.3">
      <c r="A24" s="8"/>
      <c r="B24" s="101" t="s">
        <v>17</v>
      </c>
      <c r="C24" s="102">
        <f>C12+1</f>
        <v>2</v>
      </c>
      <c r="D24" s="136">
        <f>I12+1</f>
        <v>44766</v>
      </c>
      <c r="E24" s="137"/>
      <c r="F24" s="137"/>
      <c r="G24" s="137"/>
      <c r="H24" s="45" t="s">
        <v>18</v>
      </c>
      <c r="I24" s="127">
        <f>D24+6</f>
        <v>44772</v>
      </c>
      <c r="J24" s="128"/>
      <c r="K24" s="128"/>
      <c r="L24" s="128"/>
      <c r="M24" s="128"/>
      <c r="N24" s="129">
        <f>SUM(Z26:Z33)</f>
        <v>0</v>
      </c>
      <c r="O24" s="130"/>
      <c r="P24" s="130"/>
      <c r="Q24" s="130"/>
      <c r="R24" s="130"/>
      <c r="S24" s="131"/>
      <c r="T24" s="150">
        <f>N24+T12</f>
        <v>0</v>
      </c>
      <c r="U24" s="151"/>
      <c r="V24" s="151"/>
      <c r="W24" s="152"/>
      <c r="X24" s="152"/>
      <c r="Y24" s="153"/>
      <c r="Z24" s="92">
        <f>T24/M$9</f>
        <v>0</v>
      </c>
      <c r="AA24" s="4"/>
      <c r="AB24" s="4"/>
      <c r="AC24" s="91">
        <f>AC$9</f>
        <v>0</v>
      </c>
    </row>
    <row r="25" spans="1:29" ht="15" customHeight="1" thickBot="1" x14ac:dyDescent="0.35">
      <c r="A25" s="8"/>
      <c r="B25" s="33"/>
      <c r="C25" s="19"/>
      <c r="D25" s="138" t="s">
        <v>16</v>
      </c>
      <c r="E25" s="138"/>
      <c r="F25" s="139"/>
      <c r="G25" s="138" t="s">
        <v>9</v>
      </c>
      <c r="H25" s="138"/>
      <c r="I25" s="139"/>
      <c r="J25" s="10" t="s">
        <v>0</v>
      </c>
      <c r="K25" s="138" t="s">
        <v>11</v>
      </c>
      <c r="L25" s="138"/>
      <c r="M25" s="139"/>
      <c r="N25" s="138" t="s">
        <v>12</v>
      </c>
      <c r="O25" s="138"/>
      <c r="P25" s="139"/>
      <c r="Q25" s="138" t="s">
        <v>13</v>
      </c>
      <c r="R25" s="138"/>
      <c r="S25" s="139"/>
      <c r="T25" s="138" t="s">
        <v>14</v>
      </c>
      <c r="U25" s="138"/>
      <c r="V25" s="139"/>
      <c r="W25" s="138" t="s">
        <v>15</v>
      </c>
      <c r="X25" s="138"/>
      <c r="Y25" s="139"/>
      <c r="Z25" s="58" t="s">
        <v>20</v>
      </c>
      <c r="AA25" s="5">
        <v>864</v>
      </c>
      <c r="AB25" s="5"/>
      <c r="AC25" s="190" t="s">
        <v>19</v>
      </c>
    </row>
    <row r="26" spans="1:29" ht="15" customHeight="1" thickBot="1" x14ac:dyDescent="0.3">
      <c r="A26" s="9"/>
      <c r="B26" s="34" t="s">
        <v>2</v>
      </c>
      <c r="C26" s="28"/>
      <c r="D26" s="79">
        <v>0</v>
      </c>
      <c r="E26" s="75" t="s">
        <v>10</v>
      </c>
      <c r="F26" s="76">
        <v>0</v>
      </c>
      <c r="G26" s="74">
        <v>0</v>
      </c>
      <c r="H26" s="75" t="s">
        <v>10</v>
      </c>
      <c r="I26" s="76">
        <v>0</v>
      </c>
      <c r="J26" s="77" t="s">
        <v>1</v>
      </c>
      <c r="K26" s="74">
        <v>0</v>
      </c>
      <c r="L26" s="75" t="s">
        <v>10</v>
      </c>
      <c r="M26" s="76">
        <v>0</v>
      </c>
      <c r="N26" s="74">
        <v>0</v>
      </c>
      <c r="O26" s="75" t="s">
        <v>10</v>
      </c>
      <c r="P26" s="76">
        <v>0</v>
      </c>
      <c r="Q26" s="74">
        <v>0</v>
      </c>
      <c r="R26" s="75" t="s">
        <v>10</v>
      </c>
      <c r="S26" s="76">
        <v>0</v>
      </c>
      <c r="T26" s="74">
        <v>0</v>
      </c>
      <c r="U26" s="75" t="s">
        <v>10</v>
      </c>
      <c r="V26" s="76">
        <v>0</v>
      </c>
      <c r="W26" s="74">
        <v>0</v>
      </c>
      <c r="X26" s="75" t="s">
        <v>10</v>
      </c>
      <c r="Y26" s="76">
        <v>0</v>
      </c>
      <c r="Z26" s="78">
        <f>AA26/60</f>
        <v>0</v>
      </c>
      <c r="AA26" s="22">
        <f>SUM($D26,$G26,$K26,$N26,$Q26,$T26,$W26)*60+$F26+$I26+$M26+$P26+$S26+$V26+$Y26</f>
        <v>0</v>
      </c>
      <c r="AB26" s="29"/>
      <c r="AC26" s="190" t="s">
        <v>24</v>
      </c>
    </row>
    <row r="27" spans="1:29" ht="15" customHeight="1" x14ac:dyDescent="0.25">
      <c r="A27" s="9"/>
      <c r="B27" s="34" t="s">
        <v>3</v>
      </c>
      <c r="C27" s="28"/>
      <c r="D27" s="80">
        <v>0</v>
      </c>
      <c r="E27" s="3" t="s">
        <v>10</v>
      </c>
      <c r="F27" s="42">
        <v>0</v>
      </c>
      <c r="G27" s="40">
        <v>0</v>
      </c>
      <c r="H27" s="3" t="s">
        <v>10</v>
      </c>
      <c r="I27" s="42">
        <v>0</v>
      </c>
      <c r="J27" s="1" t="s">
        <v>1</v>
      </c>
      <c r="K27" s="40">
        <v>0</v>
      </c>
      <c r="L27" s="3" t="s">
        <v>10</v>
      </c>
      <c r="M27" s="42">
        <v>0</v>
      </c>
      <c r="N27" s="40">
        <v>0</v>
      </c>
      <c r="O27" s="3" t="s">
        <v>10</v>
      </c>
      <c r="P27" s="42">
        <v>0</v>
      </c>
      <c r="Q27" s="40">
        <v>0</v>
      </c>
      <c r="R27" s="3" t="s">
        <v>10</v>
      </c>
      <c r="S27" s="42">
        <v>0</v>
      </c>
      <c r="T27" s="40">
        <v>0</v>
      </c>
      <c r="U27" s="3" t="s">
        <v>10</v>
      </c>
      <c r="V27" s="42">
        <v>0</v>
      </c>
      <c r="W27" s="40">
        <v>0</v>
      </c>
      <c r="X27" s="3" t="s">
        <v>10</v>
      </c>
      <c r="Y27" s="42">
        <v>0</v>
      </c>
      <c r="Z27" s="25">
        <f t="shared" ref="Z27:Z33" si="2">AA27/60</f>
        <v>0</v>
      </c>
      <c r="AA27" s="22">
        <f t="shared" ref="AA27:AA33" si="3">SUM($D27,$G27,$K27,$N27,$Q27,$T27,$W27)*60+$F27+$I27+$M27+$P27+$S27+$V27+$Y27</f>
        <v>0</v>
      </c>
      <c r="AB27" s="29"/>
      <c r="AC27" s="2"/>
    </row>
    <row r="28" spans="1:29" ht="15" customHeight="1" x14ac:dyDescent="0.25">
      <c r="A28" s="9"/>
      <c r="B28" s="35" t="s">
        <v>4</v>
      </c>
      <c r="C28" s="30"/>
      <c r="D28" s="82">
        <v>0</v>
      </c>
      <c r="E28" s="70" t="s">
        <v>10</v>
      </c>
      <c r="F28" s="71">
        <v>0</v>
      </c>
      <c r="G28" s="69">
        <v>0</v>
      </c>
      <c r="H28" s="70" t="s">
        <v>10</v>
      </c>
      <c r="I28" s="71">
        <v>0</v>
      </c>
      <c r="J28" s="72" t="s">
        <v>1</v>
      </c>
      <c r="K28" s="69">
        <v>0</v>
      </c>
      <c r="L28" s="70" t="s">
        <v>10</v>
      </c>
      <c r="M28" s="71">
        <v>0</v>
      </c>
      <c r="N28" s="69">
        <v>0</v>
      </c>
      <c r="O28" s="70" t="s">
        <v>10</v>
      </c>
      <c r="P28" s="71">
        <v>0</v>
      </c>
      <c r="Q28" s="69">
        <v>0</v>
      </c>
      <c r="R28" s="70" t="s">
        <v>10</v>
      </c>
      <c r="S28" s="71">
        <v>0</v>
      </c>
      <c r="T28" s="69">
        <v>0</v>
      </c>
      <c r="U28" s="70" t="s">
        <v>10</v>
      </c>
      <c r="V28" s="71">
        <v>0</v>
      </c>
      <c r="W28" s="69">
        <v>0</v>
      </c>
      <c r="X28" s="70" t="s">
        <v>10</v>
      </c>
      <c r="Y28" s="71">
        <v>0</v>
      </c>
      <c r="Z28" s="73">
        <f t="shared" si="2"/>
        <v>0</v>
      </c>
      <c r="AA28" s="22">
        <f t="shared" si="3"/>
        <v>0</v>
      </c>
      <c r="AB28" s="29"/>
      <c r="AC28" s="107"/>
    </row>
    <row r="29" spans="1:29" ht="15" customHeight="1" x14ac:dyDescent="0.25">
      <c r="A29" s="9"/>
      <c r="B29" s="34" t="s">
        <v>6</v>
      </c>
      <c r="C29" s="31"/>
      <c r="D29" s="84">
        <v>0</v>
      </c>
      <c r="E29" s="85" t="s">
        <v>10</v>
      </c>
      <c r="F29" s="86">
        <v>0</v>
      </c>
      <c r="G29" s="87">
        <v>0</v>
      </c>
      <c r="H29" s="85" t="s">
        <v>10</v>
      </c>
      <c r="I29" s="86">
        <v>0</v>
      </c>
      <c r="J29" s="88" t="s">
        <v>1</v>
      </c>
      <c r="K29" s="87">
        <v>0</v>
      </c>
      <c r="L29" s="85" t="s">
        <v>10</v>
      </c>
      <c r="M29" s="86">
        <v>0</v>
      </c>
      <c r="N29" s="87">
        <v>0</v>
      </c>
      <c r="O29" s="85" t="s">
        <v>10</v>
      </c>
      <c r="P29" s="86">
        <v>0</v>
      </c>
      <c r="Q29" s="87">
        <v>0</v>
      </c>
      <c r="R29" s="85" t="s">
        <v>10</v>
      </c>
      <c r="S29" s="86">
        <v>0</v>
      </c>
      <c r="T29" s="87">
        <v>0</v>
      </c>
      <c r="U29" s="85" t="s">
        <v>10</v>
      </c>
      <c r="V29" s="86">
        <v>0</v>
      </c>
      <c r="W29" s="87">
        <v>0</v>
      </c>
      <c r="X29" s="85" t="s">
        <v>10</v>
      </c>
      <c r="Y29" s="86">
        <v>0</v>
      </c>
      <c r="Z29" s="89">
        <f t="shared" si="2"/>
        <v>0</v>
      </c>
      <c r="AA29" s="22">
        <f t="shared" si="3"/>
        <v>0</v>
      </c>
      <c r="AB29" s="29"/>
      <c r="AC29" s="107"/>
    </row>
    <row r="30" spans="1:29" ht="15" customHeight="1" x14ac:dyDescent="0.25">
      <c r="A30" s="9"/>
      <c r="B30" s="34" t="s">
        <v>5</v>
      </c>
      <c r="C30" s="31"/>
      <c r="D30" s="80">
        <v>0</v>
      </c>
      <c r="E30" s="3" t="s">
        <v>10</v>
      </c>
      <c r="F30" s="42">
        <v>0</v>
      </c>
      <c r="G30" s="40">
        <v>0</v>
      </c>
      <c r="H30" s="3" t="s">
        <v>10</v>
      </c>
      <c r="I30" s="42">
        <v>0</v>
      </c>
      <c r="J30" s="1" t="s">
        <v>1</v>
      </c>
      <c r="K30" s="40">
        <v>0</v>
      </c>
      <c r="L30" s="3" t="s">
        <v>10</v>
      </c>
      <c r="M30" s="42">
        <v>0</v>
      </c>
      <c r="N30" s="40">
        <v>0</v>
      </c>
      <c r="O30" s="3" t="s">
        <v>10</v>
      </c>
      <c r="P30" s="42">
        <v>0</v>
      </c>
      <c r="Q30" s="40">
        <v>0</v>
      </c>
      <c r="R30" s="3" t="s">
        <v>10</v>
      </c>
      <c r="S30" s="42">
        <v>0</v>
      </c>
      <c r="T30" s="40">
        <v>0</v>
      </c>
      <c r="U30" s="3" t="s">
        <v>10</v>
      </c>
      <c r="V30" s="42">
        <v>0</v>
      </c>
      <c r="W30" s="40">
        <v>0</v>
      </c>
      <c r="X30" s="3" t="s">
        <v>10</v>
      </c>
      <c r="Y30" s="42">
        <v>0</v>
      </c>
      <c r="Z30" s="25">
        <f t="shared" si="2"/>
        <v>0</v>
      </c>
      <c r="AA30" s="22">
        <f t="shared" si="3"/>
        <v>0</v>
      </c>
      <c r="AB30" s="29"/>
      <c r="AC30" s="49"/>
    </row>
    <row r="31" spans="1:29" ht="15" customHeight="1" x14ac:dyDescent="0.25">
      <c r="A31" s="9"/>
      <c r="B31" s="36" t="s">
        <v>7</v>
      </c>
      <c r="C31" s="32"/>
      <c r="D31" s="80">
        <v>0</v>
      </c>
      <c r="E31" s="3" t="s">
        <v>10</v>
      </c>
      <c r="F31" s="42">
        <v>0</v>
      </c>
      <c r="G31" s="40">
        <v>0</v>
      </c>
      <c r="H31" s="3" t="s">
        <v>10</v>
      </c>
      <c r="I31" s="42">
        <v>0</v>
      </c>
      <c r="J31" s="1" t="s">
        <v>1</v>
      </c>
      <c r="K31" s="40">
        <v>0</v>
      </c>
      <c r="L31" s="3" t="s">
        <v>10</v>
      </c>
      <c r="M31" s="42">
        <v>0</v>
      </c>
      <c r="N31" s="40">
        <v>0</v>
      </c>
      <c r="O31" s="3" t="s">
        <v>10</v>
      </c>
      <c r="P31" s="42">
        <v>0</v>
      </c>
      <c r="Q31" s="40">
        <v>0</v>
      </c>
      <c r="R31" s="3" t="s">
        <v>10</v>
      </c>
      <c r="S31" s="42">
        <v>0</v>
      </c>
      <c r="T31" s="40">
        <v>0</v>
      </c>
      <c r="U31" s="3" t="s">
        <v>10</v>
      </c>
      <c r="V31" s="42">
        <v>0</v>
      </c>
      <c r="W31" s="40">
        <v>0</v>
      </c>
      <c r="X31" s="3" t="s">
        <v>10</v>
      </c>
      <c r="Y31" s="42">
        <v>0</v>
      </c>
      <c r="Z31" s="25">
        <f t="shared" si="2"/>
        <v>0</v>
      </c>
      <c r="AA31" s="22">
        <f t="shared" si="3"/>
        <v>0</v>
      </c>
      <c r="AB31" s="29"/>
      <c r="AC31" s="49"/>
    </row>
    <row r="32" spans="1:29" ht="15" customHeight="1" x14ac:dyDescent="0.25">
      <c r="A32" s="9"/>
      <c r="B32" s="35" t="s">
        <v>8</v>
      </c>
      <c r="C32" s="30"/>
      <c r="D32" s="80">
        <v>0</v>
      </c>
      <c r="E32" s="3" t="s">
        <v>10</v>
      </c>
      <c r="F32" s="42">
        <v>0</v>
      </c>
      <c r="G32" s="40">
        <v>0</v>
      </c>
      <c r="H32" s="3" t="s">
        <v>10</v>
      </c>
      <c r="I32" s="42">
        <v>0</v>
      </c>
      <c r="J32" s="1" t="s">
        <v>1</v>
      </c>
      <c r="K32" s="40">
        <v>0</v>
      </c>
      <c r="L32" s="3" t="s">
        <v>10</v>
      </c>
      <c r="M32" s="42">
        <v>0</v>
      </c>
      <c r="N32" s="40">
        <v>0</v>
      </c>
      <c r="O32" s="3" t="s">
        <v>10</v>
      </c>
      <c r="P32" s="42">
        <v>0</v>
      </c>
      <c r="Q32" s="40">
        <v>0</v>
      </c>
      <c r="R32" s="3" t="s">
        <v>10</v>
      </c>
      <c r="S32" s="42">
        <v>0</v>
      </c>
      <c r="T32" s="40">
        <v>0</v>
      </c>
      <c r="U32" s="3" t="s">
        <v>10</v>
      </c>
      <c r="V32" s="42">
        <v>0</v>
      </c>
      <c r="W32" s="40">
        <v>0</v>
      </c>
      <c r="X32" s="3" t="s">
        <v>10</v>
      </c>
      <c r="Y32" s="42">
        <v>0</v>
      </c>
      <c r="Z32" s="25">
        <f t="shared" si="2"/>
        <v>0</v>
      </c>
      <c r="AA32" s="22">
        <f t="shared" si="3"/>
        <v>0</v>
      </c>
      <c r="AB32" s="29"/>
      <c r="AC32" s="49"/>
    </row>
    <row r="33" spans="1:29" ht="15" customHeight="1" thickBot="1" x14ac:dyDescent="0.3">
      <c r="A33" s="9"/>
      <c r="B33" s="51" t="s">
        <v>21</v>
      </c>
      <c r="C33" s="37"/>
      <c r="D33" s="81">
        <v>0</v>
      </c>
      <c r="E33" s="44" t="s">
        <v>10</v>
      </c>
      <c r="F33" s="43">
        <v>0</v>
      </c>
      <c r="G33" s="41">
        <v>0</v>
      </c>
      <c r="H33" s="44" t="s">
        <v>10</v>
      </c>
      <c r="I33" s="43">
        <v>0</v>
      </c>
      <c r="J33" s="26" t="s">
        <v>1</v>
      </c>
      <c r="K33" s="41">
        <v>0</v>
      </c>
      <c r="L33" s="44" t="s">
        <v>10</v>
      </c>
      <c r="M33" s="43">
        <v>0</v>
      </c>
      <c r="N33" s="41">
        <v>0</v>
      </c>
      <c r="O33" s="44" t="s">
        <v>10</v>
      </c>
      <c r="P33" s="43">
        <v>0</v>
      </c>
      <c r="Q33" s="41">
        <v>0</v>
      </c>
      <c r="R33" s="44" t="s">
        <v>10</v>
      </c>
      <c r="S33" s="43">
        <v>0</v>
      </c>
      <c r="T33" s="41">
        <v>0</v>
      </c>
      <c r="U33" s="44" t="s">
        <v>10</v>
      </c>
      <c r="V33" s="43">
        <v>0</v>
      </c>
      <c r="W33" s="41">
        <v>0</v>
      </c>
      <c r="X33" s="44" t="s">
        <v>10</v>
      </c>
      <c r="Y33" s="43">
        <v>0</v>
      </c>
      <c r="Z33" s="27">
        <f t="shared" si="2"/>
        <v>0</v>
      </c>
      <c r="AA33" s="22">
        <f t="shared" si="3"/>
        <v>0</v>
      </c>
      <c r="AB33" s="29"/>
      <c r="AC33" s="53"/>
    </row>
    <row r="34" spans="1:29" ht="15" customHeight="1" thickBot="1" x14ac:dyDescent="0.3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4"/>
      <c r="AB34" s="4"/>
      <c r="AC34" s="59">
        <f>Z26+Z28</f>
        <v>0</v>
      </c>
    </row>
    <row r="35" spans="1:29" ht="15" customHeight="1" thickBot="1" x14ac:dyDescent="0.3">
      <c r="B35" s="103"/>
      <c r="C35" s="106"/>
      <c r="D35" s="132"/>
      <c r="E35" s="133"/>
      <c r="F35" s="133"/>
      <c r="G35" s="134"/>
      <c r="H35" s="135"/>
      <c r="I35" s="106"/>
      <c r="J35" s="154"/>
      <c r="K35" s="155"/>
      <c r="L35" s="155"/>
      <c r="M35" s="105"/>
      <c r="N35" s="146" t="s">
        <v>32</v>
      </c>
      <c r="O35" s="147"/>
      <c r="P35" s="147"/>
      <c r="Q35" s="147"/>
      <c r="R35" s="147"/>
      <c r="S35" s="147"/>
      <c r="T35" s="146" t="s">
        <v>33</v>
      </c>
      <c r="U35" s="148"/>
      <c r="V35" s="148"/>
      <c r="W35" s="148"/>
      <c r="X35" s="148"/>
      <c r="Y35" s="149"/>
      <c r="Z35" s="104" t="s">
        <v>29</v>
      </c>
      <c r="AA35" s="57"/>
      <c r="AB35" s="57"/>
      <c r="AC35" s="90" t="s">
        <v>28</v>
      </c>
    </row>
    <row r="36" spans="1:29" ht="15" customHeight="1" thickBot="1" x14ac:dyDescent="0.35">
      <c r="B36" s="23" t="s">
        <v>17</v>
      </c>
      <c r="C36" s="24">
        <f>C24+1</f>
        <v>3</v>
      </c>
      <c r="D36" s="136">
        <f>I24+1</f>
        <v>44773</v>
      </c>
      <c r="E36" s="137"/>
      <c r="F36" s="137"/>
      <c r="G36" s="137"/>
      <c r="H36" s="45" t="s">
        <v>18</v>
      </c>
      <c r="I36" s="127">
        <f>D36+6</f>
        <v>44779</v>
      </c>
      <c r="J36" s="128"/>
      <c r="K36" s="128"/>
      <c r="L36" s="128"/>
      <c r="M36" s="128"/>
      <c r="N36" s="129">
        <f>SUM(Z38:Z45)</f>
        <v>0</v>
      </c>
      <c r="O36" s="130"/>
      <c r="P36" s="130"/>
      <c r="Q36" s="130"/>
      <c r="R36" s="130"/>
      <c r="S36" s="131"/>
      <c r="T36" s="150">
        <f>N36+T24</f>
        <v>0</v>
      </c>
      <c r="U36" s="151"/>
      <c r="V36" s="151"/>
      <c r="W36" s="152"/>
      <c r="X36" s="152"/>
      <c r="Y36" s="153"/>
      <c r="Z36" s="92">
        <f>T36/M$9</f>
        <v>0</v>
      </c>
      <c r="AA36" s="4"/>
      <c r="AB36" s="4"/>
      <c r="AC36" s="91">
        <f>AC$9</f>
        <v>0</v>
      </c>
    </row>
    <row r="37" spans="1:29" ht="15" customHeight="1" thickBot="1" x14ac:dyDescent="0.35">
      <c r="B37" s="33"/>
      <c r="C37" s="19"/>
      <c r="D37" s="138" t="s">
        <v>16</v>
      </c>
      <c r="E37" s="138"/>
      <c r="F37" s="139"/>
      <c r="G37" s="138" t="s">
        <v>9</v>
      </c>
      <c r="H37" s="138"/>
      <c r="I37" s="139"/>
      <c r="J37" s="10" t="s">
        <v>0</v>
      </c>
      <c r="K37" s="138" t="s">
        <v>11</v>
      </c>
      <c r="L37" s="138"/>
      <c r="M37" s="139"/>
      <c r="N37" s="138" t="s">
        <v>12</v>
      </c>
      <c r="O37" s="138"/>
      <c r="P37" s="139"/>
      <c r="Q37" s="138" t="s">
        <v>13</v>
      </c>
      <c r="R37" s="138"/>
      <c r="S37" s="139"/>
      <c r="T37" s="138" t="s">
        <v>14</v>
      </c>
      <c r="U37" s="138"/>
      <c r="V37" s="139"/>
      <c r="W37" s="138" t="s">
        <v>15</v>
      </c>
      <c r="X37" s="138"/>
      <c r="Y37" s="139"/>
      <c r="Z37" s="58" t="s">
        <v>20</v>
      </c>
      <c r="AA37" s="5">
        <v>864</v>
      </c>
      <c r="AB37" s="5"/>
      <c r="AC37" s="190" t="s">
        <v>19</v>
      </c>
    </row>
    <row r="38" spans="1:29" ht="15" customHeight="1" thickBot="1" x14ac:dyDescent="0.3">
      <c r="B38" s="34" t="s">
        <v>2</v>
      </c>
      <c r="C38" s="28"/>
      <c r="D38" s="79">
        <v>0</v>
      </c>
      <c r="E38" s="75" t="s">
        <v>10</v>
      </c>
      <c r="F38" s="76">
        <v>0</v>
      </c>
      <c r="G38" s="74">
        <v>0</v>
      </c>
      <c r="H38" s="75" t="s">
        <v>10</v>
      </c>
      <c r="I38" s="76">
        <v>0</v>
      </c>
      <c r="J38" s="77" t="s">
        <v>1</v>
      </c>
      <c r="K38" s="74">
        <v>0</v>
      </c>
      <c r="L38" s="75" t="s">
        <v>10</v>
      </c>
      <c r="M38" s="76">
        <v>0</v>
      </c>
      <c r="N38" s="74">
        <v>0</v>
      </c>
      <c r="O38" s="75" t="s">
        <v>10</v>
      </c>
      <c r="P38" s="76">
        <v>0</v>
      </c>
      <c r="Q38" s="74">
        <v>0</v>
      </c>
      <c r="R38" s="75" t="s">
        <v>10</v>
      </c>
      <c r="S38" s="76">
        <v>0</v>
      </c>
      <c r="T38" s="74">
        <v>0</v>
      </c>
      <c r="U38" s="75" t="s">
        <v>10</v>
      </c>
      <c r="V38" s="76">
        <v>0</v>
      </c>
      <c r="W38" s="74">
        <v>0</v>
      </c>
      <c r="X38" s="75" t="s">
        <v>10</v>
      </c>
      <c r="Y38" s="76">
        <v>0</v>
      </c>
      <c r="Z38" s="78">
        <f>AA38/60</f>
        <v>0</v>
      </c>
      <c r="AA38" s="6">
        <f>SUM($D38,$G38,$K38,$N38,$Q38,$T38,$W38)*60+$F38+$I38+$M38+$P38+$S38+$V38+$Y38</f>
        <v>0</v>
      </c>
      <c r="AB38" s="29"/>
      <c r="AC38" s="190" t="s">
        <v>24</v>
      </c>
    </row>
    <row r="39" spans="1:29" ht="15" customHeight="1" x14ac:dyDescent="0.25">
      <c r="B39" s="34" t="s">
        <v>3</v>
      </c>
      <c r="C39" s="28"/>
      <c r="D39" s="80">
        <v>0</v>
      </c>
      <c r="E39" s="3" t="s">
        <v>10</v>
      </c>
      <c r="F39" s="42">
        <v>0</v>
      </c>
      <c r="G39" s="40">
        <v>0</v>
      </c>
      <c r="H39" s="3" t="s">
        <v>10</v>
      </c>
      <c r="I39" s="42">
        <v>0</v>
      </c>
      <c r="J39" s="1" t="s">
        <v>1</v>
      </c>
      <c r="K39" s="40">
        <v>0</v>
      </c>
      <c r="L39" s="3" t="s">
        <v>10</v>
      </c>
      <c r="M39" s="42">
        <v>0</v>
      </c>
      <c r="N39" s="40">
        <v>0</v>
      </c>
      <c r="O39" s="3" t="s">
        <v>10</v>
      </c>
      <c r="P39" s="42">
        <v>0</v>
      </c>
      <c r="Q39" s="40">
        <v>0</v>
      </c>
      <c r="R39" s="3" t="s">
        <v>10</v>
      </c>
      <c r="S39" s="42">
        <v>0</v>
      </c>
      <c r="T39" s="40">
        <v>0</v>
      </c>
      <c r="U39" s="3" t="s">
        <v>10</v>
      </c>
      <c r="V39" s="42">
        <v>0</v>
      </c>
      <c r="W39" s="40">
        <v>0</v>
      </c>
      <c r="X39" s="3" t="s">
        <v>10</v>
      </c>
      <c r="Y39" s="42">
        <v>0</v>
      </c>
      <c r="Z39" s="25">
        <f t="shared" ref="Z39:Z45" si="4">AA39/60</f>
        <v>0</v>
      </c>
      <c r="AA39" s="6">
        <f t="shared" ref="AA39:AA45" si="5">SUM($D39,$G39,$K39,$N39,$Q39,$T39,$W39)*60+$F39+$I39+$M39+$P39+$S39+$V39+$Y39</f>
        <v>0</v>
      </c>
      <c r="AB39" s="29"/>
      <c r="AC39" s="49"/>
    </row>
    <row r="40" spans="1:29" ht="15" customHeight="1" x14ac:dyDescent="0.25">
      <c r="B40" s="35" t="s">
        <v>4</v>
      </c>
      <c r="C40" s="30"/>
      <c r="D40" s="82">
        <v>0</v>
      </c>
      <c r="E40" s="70" t="s">
        <v>10</v>
      </c>
      <c r="F40" s="71">
        <v>0</v>
      </c>
      <c r="G40" s="69">
        <v>0</v>
      </c>
      <c r="H40" s="70" t="s">
        <v>10</v>
      </c>
      <c r="I40" s="71">
        <v>0</v>
      </c>
      <c r="J40" s="72" t="s">
        <v>1</v>
      </c>
      <c r="K40" s="69">
        <v>0</v>
      </c>
      <c r="L40" s="70" t="s">
        <v>10</v>
      </c>
      <c r="M40" s="71">
        <v>0</v>
      </c>
      <c r="N40" s="69">
        <v>0</v>
      </c>
      <c r="O40" s="70" t="s">
        <v>10</v>
      </c>
      <c r="P40" s="71">
        <v>0</v>
      </c>
      <c r="Q40" s="69">
        <v>0</v>
      </c>
      <c r="R40" s="70" t="s">
        <v>10</v>
      </c>
      <c r="S40" s="71">
        <v>0</v>
      </c>
      <c r="T40" s="69">
        <v>0</v>
      </c>
      <c r="U40" s="70" t="s">
        <v>10</v>
      </c>
      <c r="V40" s="71">
        <v>0</v>
      </c>
      <c r="W40" s="69">
        <v>0</v>
      </c>
      <c r="X40" s="70" t="s">
        <v>10</v>
      </c>
      <c r="Y40" s="71">
        <v>0</v>
      </c>
      <c r="Z40" s="73">
        <f t="shared" si="4"/>
        <v>0</v>
      </c>
      <c r="AA40" s="6">
        <f t="shared" si="5"/>
        <v>0</v>
      </c>
      <c r="AB40" s="29"/>
      <c r="AC40" s="49"/>
    </row>
    <row r="41" spans="1:29" ht="15" customHeight="1" x14ac:dyDescent="0.25">
      <c r="B41" s="34" t="s">
        <v>6</v>
      </c>
      <c r="C41" s="31"/>
      <c r="D41" s="84">
        <v>0</v>
      </c>
      <c r="E41" s="85" t="s">
        <v>10</v>
      </c>
      <c r="F41" s="86">
        <v>0</v>
      </c>
      <c r="G41" s="87">
        <v>0</v>
      </c>
      <c r="H41" s="85" t="s">
        <v>10</v>
      </c>
      <c r="I41" s="86">
        <v>0</v>
      </c>
      <c r="J41" s="88" t="s">
        <v>1</v>
      </c>
      <c r="K41" s="87">
        <v>0</v>
      </c>
      <c r="L41" s="85" t="s">
        <v>10</v>
      </c>
      <c r="M41" s="86">
        <v>0</v>
      </c>
      <c r="N41" s="87">
        <v>0</v>
      </c>
      <c r="O41" s="85" t="s">
        <v>10</v>
      </c>
      <c r="P41" s="86">
        <v>0</v>
      </c>
      <c r="Q41" s="87">
        <v>0</v>
      </c>
      <c r="R41" s="85" t="s">
        <v>10</v>
      </c>
      <c r="S41" s="86">
        <v>0</v>
      </c>
      <c r="T41" s="87">
        <v>0</v>
      </c>
      <c r="U41" s="85" t="s">
        <v>10</v>
      </c>
      <c r="V41" s="86">
        <v>0</v>
      </c>
      <c r="W41" s="87">
        <v>0</v>
      </c>
      <c r="X41" s="85" t="s">
        <v>10</v>
      </c>
      <c r="Y41" s="86">
        <v>0</v>
      </c>
      <c r="Z41" s="89">
        <f t="shared" si="4"/>
        <v>0</v>
      </c>
      <c r="AA41" s="6">
        <f t="shared" si="5"/>
        <v>0</v>
      </c>
      <c r="AB41" s="29"/>
      <c r="AC41" s="49"/>
    </row>
    <row r="42" spans="1:29" ht="15" customHeight="1" x14ac:dyDescent="0.25">
      <c r="B42" s="34" t="s">
        <v>5</v>
      </c>
      <c r="C42" s="31"/>
      <c r="D42" s="80">
        <v>0</v>
      </c>
      <c r="E42" s="3" t="s">
        <v>10</v>
      </c>
      <c r="F42" s="42">
        <v>0</v>
      </c>
      <c r="G42" s="40">
        <v>0</v>
      </c>
      <c r="H42" s="3" t="s">
        <v>10</v>
      </c>
      <c r="I42" s="42">
        <v>0</v>
      </c>
      <c r="J42" s="1" t="s">
        <v>1</v>
      </c>
      <c r="K42" s="40">
        <v>0</v>
      </c>
      <c r="L42" s="3" t="s">
        <v>10</v>
      </c>
      <c r="M42" s="42">
        <v>0</v>
      </c>
      <c r="N42" s="40">
        <v>0</v>
      </c>
      <c r="O42" s="3" t="s">
        <v>10</v>
      </c>
      <c r="P42" s="42">
        <v>0</v>
      </c>
      <c r="Q42" s="40">
        <v>0</v>
      </c>
      <c r="R42" s="3" t="s">
        <v>10</v>
      </c>
      <c r="S42" s="42">
        <v>0</v>
      </c>
      <c r="T42" s="40">
        <v>0</v>
      </c>
      <c r="U42" s="3" t="s">
        <v>10</v>
      </c>
      <c r="V42" s="42">
        <v>0</v>
      </c>
      <c r="W42" s="40">
        <v>0</v>
      </c>
      <c r="X42" s="3" t="s">
        <v>10</v>
      </c>
      <c r="Y42" s="42">
        <v>0</v>
      </c>
      <c r="Z42" s="25">
        <f t="shared" si="4"/>
        <v>0</v>
      </c>
      <c r="AA42" s="6">
        <f t="shared" si="5"/>
        <v>0</v>
      </c>
      <c r="AB42" s="29"/>
      <c r="AC42" s="49"/>
    </row>
    <row r="43" spans="1:29" ht="15" customHeight="1" x14ac:dyDescent="0.25">
      <c r="B43" s="36" t="s">
        <v>7</v>
      </c>
      <c r="C43" s="32"/>
      <c r="D43" s="80">
        <v>0</v>
      </c>
      <c r="E43" s="3" t="s">
        <v>10</v>
      </c>
      <c r="F43" s="42">
        <v>0</v>
      </c>
      <c r="G43" s="40">
        <v>0</v>
      </c>
      <c r="H43" s="3" t="s">
        <v>10</v>
      </c>
      <c r="I43" s="42">
        <v>0</v>
      </c>
      <c r="J43" s="1" t="s">
        <v>1</v>
      </c>
      <c r="K43" s="40">
        <v>0</v>
      </c>
      <c r="L43" s="3" t="s">
        <v>10</v>
      </c>
      <c r="M43" s="42">
        <v>0</v>
      </c>
      <c r="N43" s="40">
        <v>0</v>
      </c>
      <c r="O43" s="3" t="s">
        <v>10</v>
      </c>
      <c r="P43" s="42">
        <v>0</v>
      </c>
      <c r="Q43" s="40">
        <v>0</v>
      </c>
      <c r="R43" s="3" t="s">
        <v>10</v>
      </c>
      <c r="S43" s="42">
        <v>0</v>
      </c>
      <c r="T43" s="40">
        <v>0</v>
      </c>
      <c r="U43" s="3" t="s">
        <v>10</v>
      </c>
      <c r="V43" s="42">
        <v>0</v>
      </c>
      <c r="W43" s="40">
        <v>0</v>
      </c>
      <c r="X43" s="3" t="s">
        <v>10</v>
      </c>
      <c r="Y43" s="42">
        <v>0</v>
      </c>
      <c r="Z43" s="25">
        <f t="shared" si="4"/>
        <v>0</v>
      </c>
      <c r="AA43" s="6">
        <f t="shared" si="5"/>
        <v>0</v>
      </c>
      <c r="AB43" s="29"/>
      <c r="AC43" s="49"/>
    </row>
    <row r="44" spans="1:29" ht="15" customHeight="1" x14ac:dyDescent="0.25">
      <c r="B44" s="35" t="s">
        <v>8</v>
      </c>
      <c r="C44" s="30"/>
      <c r="D44" s="80">
        <v>0</v>
      </c>
      <c r="E44" s="3" t="s">
        <v>10</v>
      </c>
      <c r="F44" s="42">
        <v>0</v>
      </c>
      <c r="G44" s="40">
        <v>0</v>
      </c>
      <c r="H44" s="3" t="s">
        <v>10</v>
      </c>
      <c r="I44" s="42">
        <v>0</v>
      </c>
      <c r="J44" s="1" t="s">
        <v>1</v>
      </c>
      <c r="K44" s="40">
        <v>0</v>
      </c>
      <c r="L44" s="3" t="s">
        <v>10</v>
      </c>
      <c r="M44" s="42">
        <v>0</v>
      </c>
      <c r="N44" s="40">
        <v>0</v>
      </c>
      <c r="O44" s="3" t="s">
        <v>10</v>
      </c>
      <c r="P44" s="42">
        <v>0</v>
      </c>
      <c r="Q44" s="40">
        <v>0</v>
      </c>
      <c r="R44" s="3" t="s">
        <v>10</v>
      </c>
      <c r="S44" s="42">
        <v>0</v>
      </c>
      <c r="T44" s="40">
        <v>0</v>
      </c>
      <c r="U44" s="3" t="s">
        <v>10</v>
      </c>
      <c r="V44" s="42">
        <v>0</v>
      </c>
      <c r="W44" s="40">
        <v>0</v>
      </c>
      <c r="X44" s="3" t="s">
        <v>10</v>
      </c>
      <c r="Y44" s="42">
        <v>0</v>
      </c>
      <c r="Z44" s="25">
        <f t="shared" si="4"/>
        <v>0</v>
      </c>
      <c r="AA44" s="6">
        <f t="shared" si="5"/>
        <v>0</v>
      </c>
      <c r="AB44" s="29"/>
      <c r="AC44" s="59">
        <f>Z38+Z40</f>
        <v>0</v>
      </c>
    </row>
    <row r="45" spans="1:29" ht="15" customHeight="1" thickBot="1" x14ac:dyDescent="0.3">
      <c r="B45" s="51" t="s">
        <v>21</v>
      </c>
      <c r="C45" s="37"/>
      <c r="D45" s="81">
        <v>0</v>
      </c>
      <c r="E45" s="44" t="s">
        <v>10</v>
      </c>
      <c r="F45" s="43">
        <v>0</v>
      </c>
      <c r="G45" s="41">
        <v>0</v>
      </c>
      <c r="H45" s="44" t="s">
        <v>10</v>
      </c>
      <c r="I45" s="43">
        <v>0</v>
      </c>
      <c r="J45" s="26" t="s">
        <v>1</v>
      </c>
      <c r="K45" s="41">
        <v>0</v>
      </c>
      <c r="L45" s="44" t="s">
        <v>10</v>
      </c>
      <c r="M45" s="43">
        <v>0</v>
      </c>
      <c r="N45" s="41">
        <v>0</v>
      </c>
      <c r="O45" s="44" t="s">
        <v>10</v>
      </c>
      <c r="P45" s="43">
        <v>0</v>
      </c>
      <c r="Q45" s="41">
        <v>0</v>
      </c>
      <c r="R45" s="44" t="s">
        <v>10</v>
      </c>
      <c r="S45" s="43">
        <v>0</v>
      </c>
      <c r="T45" s="41">
        <v>0</v>
      </c>
      <c r="U45" s="44" t="s">
        <v>10</v>
      </c>
      <c r="V45" s="43">
        <v>0</v>
      </c>
      <c r="W45" s="41">
        <v>0</v>
      </c>
      <c r="X45" s="44" t="s">
        <v>10</v>
      </c>
      <c r="Y45" s="43">
        <v>0</v>
      </c>
      <c r="Z45" s="27">
        <f t="shared" si="4"/>
        <v>0</v>
      </c>
      <c r="AA45" s="6">
        <f t="shared" si="5"/>
        <v>0</v>
      </c>
      <c r="AB45" s="29"/>
      <c r="AC45" s="49"/>
    </row>
    <row r="46" spans="1:29" ht="13.8" thickBot="1" x14ac:dyDescent="0.3">
      <c r="B46" s="188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4"/>
      <c r="AB46" s="4"/>
      <c r="AC46" s="56"/>
    </row>
    <row r="47" spans="1:29" ht="13.8" thickBot="1" x14ac:dyDescent="0.3">
      <c r="B47" s="103"/>
      <c r="C47" s="106"/>
      <c r="D47" s="132"/>
      <c r="E47" s="133"/>
      <c r="F47" s="133"/>
      <c r="G47" s="134"/>
      <c r="H47" s="135"/>
      <c r="I47" s="106"/>
      <c r="J47" s="154"/>
      <c r="K47" s="155"/>
      <c r="L47" s="155"/>
      <c r="M47" s="105"/>
      <c r="N47" s="146" t="s">
        <v>32</v>
      </c>
      <c r="O47" s="147"/>
      <c r="P47" s="147"/>
      <c r="Q47" s="147"/>
      <c r="R47" s="147"/>
      <c r="S47" s="147"/>
      <c r="T47" s="146" t="s">
        <v>33</v>
      </c>
      <c r="U47" s="148"/>
      <c r="V47" s="148"/>
      <c r="W47" s="148"/>
      <c r="X47" s="148"/>
      <c r="Y47" s="149"/>
      <c r="Z47" s="104" t="s">
        <v>29</v>
      </c>
      <c r="AA47" s="57"/>
      <c r="AB47" s="57"/>
      <c r="AC47" s="90" t="s">
        <v>28</v>
      </c>
    </row>
    <row r="48" spans="1:29" ht="16.2" thickBot="1" x14ac:dyDescent="0.35">
      <c r="B48" s="23" t="s">
        <v>17</v>
      </c>
      <c r="C48" s="24">
        <f>C36+1</f>
        <v>4</v>
      </c>
      <c r="D48" s="136">
        <f>I36+1</f>
        <v>44780</v>
      </c>
      <c r="E48" s="137"/>
      <c r="F48" s="137"/>
      <c r="G48" s="137"/>
      <c r="H48" s="45" t="s">
        <v>18</v>
      </c>
      <c r="I48" s="127">
        <f>D48+6</f>
        <v>44786</v>
      </c>
      <c r="J48" s="128"/>
      <c r="K48" s="128"/>
      <c r="L48" s="128"/>
      <c r="M48" s="128"/>
      <c r="N48" s="129">
        <f>SUM(Z50:Z57)</f>
        <v>0</v>
      </c>
      <c r="O48" s="130"/>
      <c r="P48" s="130"/>
      <c r="Q48" s="130"/>
      <c r="R48" s="130"/>
      <c r="S48" s="131"/>
      <c r="T48" s="150">
        <f>N48+T36</f>
        <v>0</v>
      </c>
      <c r="U48" s="151"/>
      <c r="V48" s="151"/>
      <c r="W48" s="152"/>
      <c r="X48" s="152"/>
      <c r="Y48" s="153"/>
      <c r="Z48" s="92">
        <f>T48/M$9</f>
        <v>0</v>
      </c>
      <c r="AA48" s="4"/>
      <c r="AB48" s="4"/>
      <c r="AC48" s="91">
        <f>AC$9</f>
        <v>0</v>
      </c>
    </row>
    <row r="49" spans="2:29" ht="16.2" thickBot="1" x14ac:dyDescent="0.35">
      <c r="B49" s="33"/>
      <c r="C49" s="19"/>
      <c r="D49" s="138" t="s">
        <v>16</v>
      </c>
      <c r="E49" s="138"/>
      <c r="F49" s="139"/>
      <c r="G49" s="138" t="s">
        <v>9</v>
      </c>
      <c r="H49" s="138"/>
      <c r="I49" s="139"/>
      <c r="J49" s="10" t="s">
        <v>0</v>
      </c>
      <c r="K49" s="138" t="s">
        <v>11</v>
      </c>
      <c r="L49" s="138"/>
      <c r="M49" s="139"/>
      <c r="N49" s="138" t="s">
        <v>12</v>
      </c>
      <c r="O49" s="138"/>
      <c r="P49" s="139"/>
      <c r="Q49" s="138" t="s">
        <v>13</v>
      </c>
      <c r="R49" s="138"/>
      <c r="S49" s="139"/>
      <c r="T49" s="138" t="s">
        <v>14</v>
      </c>
      <c r="U49" s="138"/>
      <c r="V49" s="139"/>
      <c r="W49" s="138" t="s">
        <v>15</v>
      </c>
      <c r="X49" s="138"/>
      <c r="Y49" s="139"/>
      <c r="Z49" s="58" t="s">
        <v>20</v>
      </c>
      <c r="AA49" s="5">
        <v>864</v>
      </c>
      <c r="AB49" s="5"/>
      <c r="AC49" s="190" t="s">
        <v>19</v>
      </c>
    </row>
    <row r="50" spans="2:29" ht="15" customHeight="1" thickBot="1" x14ac:dyDescent="0.3">
      <c r="B50" s="34" t="s">
        <v>2</v>
      </c>
      <c r="C50" s="28"/>
      <c r="D50" s="79">
        <v>0</v>
      </c>
      <c r="E50" s="75" t="s">
        <v>10</v>
      </c>
      <c r="F50" s="76">
        <v>0</v>
      </c>
      <c r="G50" s="74">
        <v>0</v>
      </c>
      <c r="H50" s="75" t="s">
        <v>10</v>
      </c>
      <c r="I50" s="76">
        <v>0</v>
      </c>
      <c r="J50" s="77" t="s">
        <v>1</v>
      </c>
      <c r="K50" s="74">
        <v>0</v>
      </c>
      <c r="L50" s="75" t="s">
        <v>10</v>
      </c>
      <c r="M50" s="76">
        <v>0</v>
      </c>
      <c r="N50" s="74">
        <v>0</v>
      </c>
      <c r="O50" s="75" t="s">
        <v>10</v>
      </c>
      <c r="P50" s="76">
        <v>0</v>
      </c>
      <c r="Q50" s="74">
        <v>0</v>
      </c>
      <c r="R50" s="75" t="s">
        <v>10</v>
      </c>
      <c r="S50" s="76">
        <v>0</v>
      </c>
      <c r="T50" s="74">
        <v>0</v>
      </c>
      <c r="U50" s="75" t="s">
        <v>10</v>
      </c>
      <c r="V50" s="76">
        <v>0</v>
      </c>
      <c r="W50" s="74">
        <v>0</v>
      </c>
      <c r="X50" s="75" t="s">
        <v>10</v>
      </c>
      <c r="Y50" s="76">
        <v>0</v>
      </c>
      <c r="Z50" s="78">
        <f>AA50/60</f>
        <v>0</v>
      </c>
      <c r="AA50" s="6">
        <f>SUM($D50,$G50,$K50,$N50,$Q50,$T50,$W50)*60+$F50+$I50+$M50+$P50+$S50+$V50+$Y50</f>
        <v>0</v>
      </c>
      <c r="AB50" s="29"/>
      <c r="AC50" s="190" t="s">
        <v>24</v>
      </c>
    </row>
    <row r="51" spans="2:29" ht="15" customHeight="1" x14ac:dyDescent="0.25">
      <c r="B51" s="34" t="s">
        <v>3</v>
      </c>
      <c r="C51" s="28"/>
      <c r="D51" s="80">
        <v>0</v>
      </c>
      <c r="E51" s="3" t="s">
        <v>10</v>
      </c>
      <c r="F51" s="42">
        <v>0</v>
      </c>
      <c r="G51" s="40">
        <v>0</v>
      </c>
      <c r="H51" s="3" t="s">
        <v>10</v>
      </c>
      <c r="I51" s="42">
        <v>0</v>
      </c>
      <c r="J51" s="1" t="s">
        <v>1</v>
      </c>
      <c r="K51" s="40">
        <v>0</v>
      </c>
      <c r="L51" s="3" t="s">
        <v>10</v>
      </c>
      <c r="M51" s="42">
        <v>0</v>
      </c>
      <c r="N51" s="40">
        <v>0</v>
      </c>
      <c r="O51" s="3" t="s">
        <v>10</v>
      </c>
      <c r="P51" s="42">
        <v>0</v>
      </c>
      <c r="Q51" s="40">
        <v>0</v>
      </c>
      <c r="R51" s="3" t="s">
        <v>10</v>
      </c>
      <c r="S51" s="42">
        <v>0</v>
      </c>
      <c r="T51" s="40">
        <v>0</v>
      </c>
      <c r="U51" s="3" t="s">
        <v>10</v>
      </c>
      <c r="V51" s="42">
        <v>0</v>
      </c>
      <c r="W51" s="40">
        <v>0</v>
      </c>
      <c r="X51" s="3" t="s">
        <v>10</v>
      </c>
      <c r="Y51" s="42">
        <v>0</v>
      </c>
      <c r="Z51" s="25">
        <f t="shared" ref="Z51:Z57" si="6">AA51/60</f>
        <v>0</v>
      </c>
      <c r="AA51" s="6">
        <f t="shared" ref="AA51:AA57" si="7">SUM($D51,$G51,$K51,$N51,$Q51,$T51,$W51)*60+$F51+$I51+$M51+$P51+$S51+$V51+$Y51</f>
        <v>0</v>
      </c>
      <c r="AB51" s="29"/>
      <c r="AC51" s="2"/>
    </row>
    <row r="52" spans="2:29" ht="15" customHeight="1" x14ac:dyDescent="0.25">
      <c r="B52" s="35" t="s">
        <v>4</v>
      </c>
      <c r="C52" s="30"/>
      <c r="D52" s="82">
        <v>0</v>
      </c>
      <c r="E52" s="70" t="s">
        <v>10</v>
      </c>
      <c r="F52" s="71">
        <v>0</v>
      </c>
      <c r="G52" s="69">
        <v>0</v>
      </c>
      <c r="H52" s="70" t="s">
        <v>10</v>
      </c>
      <c r="I52" s="71">
        <v>0</v>
      </c>
      <c r="J52" s="72" t="s">
        <v>1</v>
      </c>
      <c r="K52" s="69">
        <v>0</v>
      </c>
      <c r="L52" s="70" t="s">
        <v>10</v>
      </c>
      <c r="M52" s="71">
        <v>0</v>
      </c>
      <c r="N52" s="69">
        <v>0</v>
      </c>
      <c r="O52" s="70" t="s">
        <v>10</v>
      </c>
      <c r="P52" s="71">
        <v>0</v>
      </c>
      <c r="Q52" s="69">
        <v>0</v>
      </c>
      <c r="R52" s="70" t="s">
        <v>10</v>
      </c>
      <c r="S52" s="71">
        <v>0</v>
      </c>
      <c r="T52" s="69">
        <v>0</v>
      </c>
      <c r="U52" s="70" t="s">
        <v>10</v>
      </c>
      <c r="V52" s="71">
        <v>0</v>
      </c>
      <c r="W52" s="69">
        <v>0</v>
      </c>
      <c r="X52" s="70" t="s">
        <v>10</v>
      </c>
      <c r="Y52" s="71">
        <v>0</v>
      </c>
      <c r="Z52" s="73">
        <f t="shared" si="6"/>
        <v>0</v>
      </c>
      <c r="AA52" s="6">
        <f t="shared" si="7"/>
        <v>0</v>
      </c>
      <c r="AB52" s="29"/>
      <c r="AC52" s="107"/>
    </row>
    <row r="53" spans="2:29" ht="15" customHeight="1" x14ac:dyDescent="0.25">
      <c r="B53" s="34" t="s">
        <v>6</v>
      </c>
      <c r="C53" s="31"/>
      <c r="D53" s="84">
        <v>0</v>
      </c>
      <c r="E53" s="85" t="s">
        <v>10</v>
      </c>
      <c r="F53" s="86">
        <v>0</v>
      </c>
      <c r="G53" s="87">
        <v>0</v>
      </c>
      <c r="H53" s="85" t="s">
        <v>10</v>
      </c>
      <c r="I53" s="86">
        <v>0</v>
      </c>
      <c r="J53" s="88" t="s">
        <v>1</v>
      </c>
      <c r="K53" s="87">
        <v>0</v>
      </c>
      <c r="L53" s="85" t="s">
        <v>10</v>
      </c>
      <c r="M53" s="86">
        <v>0</v>
      </c>
      <c r="N53" s="87">
        <v>0</v>
      </c>
      <c r="O53" s="85" t="s">
        <v>10</v>
      </c>
      <c r="P53" s="86">
        <v>0</v>
      </c>
      <c r="Q53" s="87">
        <v>0</v>
      </c>
      <c r="R53" s="85" t="s">
        <v>10</v>
      </c>
      <c r="S53" s="86">
        <v>0</v>
      </c>
      <c r="T53" s="87">
        <v>0</v>
      </c>
      <c r="U53" s="85" t="s">
        <v>10</v>
      </c>
      <c r="V53" s="86">
        <v>0</v>
      </c>
      <c r="W53" s="87">
        <v>0</v>
      </c>
      <c r="X53" s="85" t="s">
        <v>10</v>
      </c>
      <c r="Y53" s="86">
        <v>0</v>
      </c>
      <c r="Z53" s="89">
        <f t="shared" si="6"/>
        <v>0</v>
      </c>
      <c r="AA53" s="6">
        <f t="shared" si="7"/>
        <v>0</v>
      </c>
      <c r="AB53" s="29"/>
      <c r="AC53" s="107"/>
    </row>
    <row r="54" spans="2:29" ht="15" customHeight="1" x14ac:dyDescent="0.25">
      <c r="B54" s="34" t="s">
        <v>5</v>
      </c>
      <c r="C54" s="31"/>
      <c r="D54" s="80">
        <v>0</v>
      </c>
      <c r="E54" s="3" t="s">
        <v>10</v>
      </c>
      <c r="F54" s="42">
        <v>0</v>
      </c>
      <c r="G54" s="40">
        <v>0</v>
      </c>
      <c r="H54" s="3" t="s">
        <v>10</v>
      </c>
      <c r="I54" s="42">
        <v>0</v>
      </c>
      <c r="J54" s="1" t="s">
        <v>1</v>
      </c>
      <c r="K54" s="40">
        <v>0</v>
      </c>
      <c r="L54" s="3" t="s">
        <v>10</v>
      </c>
      <c r="M54" s="42">
        <v>0</v>
      </c>
      <c r="N54" s="40">
        <v>0</v>
      </c>
      <c r="O54" s="3" t="s">
        <v>10</v>
      </c>
      <c r="P54" s="42">
        <v>0</v>
      </c>
      <c r="Q54" s="40">
        <v>0</v>
      </c>
      <c r="R54" s="3" t="s">
        <v>10</v>
      </c>
      <c r="S54" s="42">
        <v>0</v>
      </c>
      <c r="T54" s="40">
        <v>0</v>
      </c>
      <c r="U54" s="3" t="s">
        <v>10</v>
      </c>
      <c r="V54" s="42">
        <v>0</v>
      </c>
      <c r="W54" s="40">
        <v>0</v>
      </c>
      <c r="X54" s="3" t="s">
        <v>10</v>
      </c>
      <c r="Y54" s="42">
        <v>0</v>
      </c>
      <c r="Z54" s="25">
        <f t="shared" si="6"/>
        <v>0</v>
      </c>
      <c r="AA54" s="6">
        <f t="shared" si="7"/>
        <v>0</v>
      </c>
      <c r="AB54" s="29"/>
      <c r="AC54" s="49"/>
    </row>
    <row r="55" spans="2:29" ht="15" customHeight="1" x14ac:dyDescent="0.25">
      <c r="B55" s="36" t="s">
        <v>7</v>
      </c>
      <c r="C55" s="32"/>
      <c r="D55" s="80">
        <v>0</v>
      </c>
      <c r="E55" s="3" t="s">
        <v>10</v>
      </c>
      <c r="F55" s="42">
        <v>0</v>
      </c>
      <c r="G55" s="40">
        <v>0</v>
      </c>
      <c r="H55" s="3" t="s">
        <v>10</v>
      </c>
      <c r="I55" s="42">
        <v>0</v>
      </c>
      <c r="J55" s="1" t="s">
        <v>1</v>
      </c>
      <c r="K55" s="40">
        <v>0</v>
      </c>
      <c r="L55" s="3" t="s">
        <v>10</v>
      </c>
      <c r="M55" s="42">
        <v>0</v>
      </c>
      <c r="N55" s="40">
        <v>0</v>
      </c>
      <c r="O55" s="3" t="s">
        <v>10</v>
      </c>
      <c r="P55" s="42">
        <v>0</v>
      </c>
      <c r="Q55" s="40">
        <v>0</v>
      </c>
      <c r="R55" s="3" t="s">
        <v>10</v>
      </c>
      <c r="S55" s="42">
        <v>0</v>
      </c>
      <c r="T55" s="40">
        <v>0</v>
      </c>
      <c r="U55" s="3" t="s">
        <v>10</v>
      </c>
      <c r="V55" s="42">
        <v>0</v>
      </c>
      <c r="W55" s="40">
        <v>0</v>
      </c>
      <c r="X55" s="3" t="s">
        <v>10</v>
      </c>
      <c r="Y55" s="42">
        <v>0</v>
      </c>
      <c r="Z55" s="25">
        <f t="shared" si="6"/>
        <v>0</v>
      </c>
      <c r="AA55" s="6">
        <f t="shared" si="7"/>
        <v>0</v>
      </c>
      <c r="AB55" s="29"/>
      <c r="AC55" s="49"/>
    </row>
    <row r="56" spans="2:29" ht="15" customHeight="1" x14ac:dyDescent="0.25">
      <c r="B56" s="35" t="s">
        <v>8</v>
      </c>
      <c r="C56" s="30"/>
      <c r="D56" s="80">
        <v>0</v>
      </c>
      <c r="E56" s="3" t="s">
        <v>10</v>
      </c>
      <c r="F56" s="42">
        <v>0</v>
      </c>
      <c r="G56" s="40">
        <v>0</v>
      </c>
      <c r="H56" s="3" t="s">
        <v>10</v>
      </c>
      <c r="I56" s="42">
        <v>0</v>
      </c>
      <c r="J56" s="1" t="s">
        <v>1</v>
      </c>
      <c r="K56" s="40">
        <v>0</v>
      </c>
      <c r="L56" s="3" t="s">
        <v>10</v>
      </c>
      <c r="M56" s="42">
        <v>0</v>
      </c>
      <c r="N56" s="40">
        <v>0</v>
      </c>
      <c r="O56" s="3" t="s">
        <v>10</v>
      </c>
      <c r="P56" s="42">
        <v>0</v>
      </c>
      <c r="Q56" s="40">
        <v>0</v>
      </c>
      <c r="R56" s="3" t="s">
        <v>10</v>
      </c>
      <c r="S56" s="42">
        <v>0</v>
      </c>
      <c r="T56" s="40">
        <v>0</v>
      </c>
      <c r="U56" s="3" t="s">
        <v>10</v>
      </c>
      <c r="V56" s="42">
        <v>0</v>
      </c>
      <c r="W56" s="40">
        <v>0</v>
      </c>
      <c r="X56" s="3" t="s">
        <v>10</v>
      </c>
      <c r="Y56" s="42">
        <v>0</v>
      </c>
      <c r="Z56" s="25">
        <f t="shared" si="6"/>
        <v>0</v>
      </c>
      <c r="AA56" s="6">
        <f t="shared" si="7"/>
        <v>0</v>
      </c>
      <c r="AB56" s="29"/>
      <c r="AC56" s="49"/>
    </row>
    <row r="57" spans="2:29" ht="15" customHeight="1" thickBot="1" x14ac:dyDescent="0.3">
      <c r="B57" s="51" t="s">
        <v>21</v>
      </c>
      <c r="C57" s="37"/>
      <c r="D57" s="81">
        <v>0</v>
      </c>
      <c r="E57" s="44" t="s">
        <v>10</v>
      </c>
      <c r="F57" s="43">
        <v>0</v>
      </c>
      <c r="G57" s="41">
        <v>0</v>
      </c>
      <c r="H57" s="44" t="s">
        <v>10</v>
      </c>
      <c r="I57" s="43">
        <v>0</v>
      </c>
      <c r="J57" s="26" t="s">
        <v>1</v>
      </c>
      <c r="K57" s="41">
        <v>0</v>
      </c>
      <c r="L57" s="44" t="s">
        <v>10</v>
      </c>
      <c r="M57" s="43">
        <v>0</v>
      </c>
      <c r="N57" s="41">
        <v>0</v>
      </c>
      <c r="O57" s="44" t="s">
        <v>10</v>
      </c>
      <c r="P57" s="43">
        <v>0</v>
      </c>
      <c r="Q57" s="41">
        <v>0</v>
      </c>
      <c r="R57" s="44" t="s">
        <v>10</v>
      </c>
      <c r="S57" s="43">
        <v>0</v>
      </c>
      <c r="T57" s="41">
        <v>0</v>
      </c>
      <c r="U57" s="44" t="s">
        <v>10</v>
      </c>
      <c r="V57" s="43">
        <v>0</v>
      </c>
      <c r="W57" s="41">
        <v>0</v>
      </c>
      <c r="X57" s="44" t="s">
        <v>10</v>
      </c>
      <c r="Y57" s="43">
        <v>0</v>
      </c>
      <c r="Z57" s="27">
        <f t="shared" si="6"/>
        <v>0</v>
      </c>
      <c r="AA57" s="6">
        <f t="shared" si="7"/>
        <v>0</v>
      </c>
      <c r="AB57" s="29"/>
      <c r="AC57" s="53"/>
    </row>
    <row r="58" spans="2:29" ht="5.0999999999999996" customHeight="1" thickBot="1" x14ac:dyDescent="0.3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4"/>
      <c r="AB58" s="4"/>
      <c r="AC58" s="59">
        <f>Z50+Z52</f>
        <v>0</v>
      </c>
    </row>
    <row r="59" spans="2:29" ht="13.8" thickBot="1" x14ac:dyDescent="0.3">
      <c r="B59" s="103"/>
      <c r="C59" s="106"/>
      <c r="D59" s="132"/>
      <c r="E59" s="133"/>
      <c r="F59" s="133"/>
      <c r="G59" s="134"/>
      <c r="H59" s="135"/>
      <c r="I59" s="106"/>
      <c r="J59" s="154"/>
      <c r="K59" s="155"/>
      <c r="L59" s="155"/>
      <c r="M59" s="105"/>
      <c r="N59" s="146" t="s">
        <v>32</v>
      </c>
      <c r="O59" s="147"/>
      <c r="P59" s="147"/>
      <c r="Q59" s="147"/>
      <c r="R59" s="147"/>
      <c r="S59" s="147"/>
      <c r="T59" s="146" t="s">
        <v>33</v>
      </c>
      <c r="U59" s="148"/>
      <c r="V59" s="148"/>
      <c r="W59" s="148"/>
      <c r="X59" s="148"/>
      <c r="Y59" s="149"/>
      <c r="Z59" s="104" t="s">
        <v>29</v>
      </c>
      <c r="AA59" s="57"/>
      <c r="AB59" s="57"/>
      <c r="AC59" s="90" t="s">
        <v>28</v>
      </c>
    </row>
    <row r="60" spans="2:29" ht="16.2" thickBot="1" x14ac:dyDescent="0.35">
      <c r="B60" s="23" t="s">
        <v>17</v>
      </c>
      <c r="C60" s="24">
        <f>C48+1</f>
        <v>5</v>
      </c>
      <c r="D60" s="136">
        <f>I48+1</f>
        <v>44787</v>
      </c>
      <c r="E60" s="137"/>
      <c r="F60" s="137"/>
      <c r="G60" s="137"/>
      <c r="H60" s="45" t="s">
        <v>18</v>
      </c>
      <c r="I60" s="127">
        <f>D60+6</f>
        <v>44793</v>
      </c>
      <c r="J60" s="128"/>
      <c r="K60" s="128"/>
      <c r="L60" s="128"/>
      <c r="M60" s="128"/>
      <c r="N60" s="129">
        <f>SUM(Z62:Z69)</f>
        <v>0</v>
      </c>
      <c r="O60" s="130"/>
      <c r="P60" s="130"/>
      <c r="Q60" s="130"/>
      <c r="R60" s="130"/>
      <c r="S60" s="131"/>
      <c r="T60" s="150">
        <f>N60+T48</f>
        <v>0</v>
      </c>
      <c r="U60" s="151"/>
      <c r="V60" s="151"/>
      <c r="W60" s="152"/>
      <c r="X60" s="152"/>
      <c r="Y60" s="153"/>
      <c r="Z60" s="92">
        <f>T60/M$9</f>
        <v>0</v>
      </c>
      <c r="AA60" s="4"/>
      <c r="AB60" s="4"/>
      <c r="AC60" s="91">
        <f>AC$9</f>
        <v>0</v>
      </c>
    </row>
    <row r="61" spans="2:29" ht="16.2" thickBot="1" x14ac:dyDescent="0.35">
      <c r="B61" s="33"/>
      <c r="C61" s="19"/>
      <c r="D61" s="138" t="s">
        <v>16</v>
      </c>
      <c r="E61" s="138"/>
      <c r="F61" s="139"/>
      <c r="G61" s="138" t="s">
        <v>9</v>
      </c>
      <c r="H61" s="138"/>
      <c r="I61" s="139"/>
      <c r="J61" s="10" t="s">
        <v>0</v>
      </c>
      <c r="K61" s="138" t="s">
        <v>11</v>
      </c>
      <c r="L61" s="138"/>
      <c r="M61" s="139"/>
      <c r="N61" s="138" t="s">
        <v>12</v>
      </c>
      <c r="O61" s="138"/>
      <c r="P61" s="139"/>
      <c r="Q61" s="138" t="s">
        <v>13</v>
      </c>
      <c r="R61" s="138"/>
      <c r="S61" s="139"/>
      <c r="T61" s="138" t="s">
        <v>14</v>
      </c>
      <c r="U61" s="138"/>
      <c r="V61" s="139"/>
      <c r="W61" s="138" t="s">
        <v>15</v>
      </c>
      <c r="X61" s="138"/>
      <c r="Y61" s="139"/>
      <c r="Z61" s="58" t="s">
        <v>20</v>
      </c>
      <c r="AA61" s="5">
        <v>864</v>
      </c>
      <c r="AB61" s="5"/>
      <c r="AC61" s="190" t="s">
        <v>19</v>
      </c>
    </row>
    <row r="62" spans="2:29" ht="15" customHeight="1" thickBot="1" x14ac:dyDescent="0.3">
      <c r="B62" s="34" t="s">
        <v>2</v>
      </c>
      <c r="C62" s="28"/>
      <c r="D62" s="79">
        <v>0</v>
      </c>
      <c r="E62" s="75" t="s">
        <v>10</v>
      </c>
      <c r="F62" s="76">
        <v>0</v>
      </c>
      <c r="G62" s="74">
        <v>0</v>
      </c>
      <c r="H62" s="75" t="s">
        <v>10</v>
      </c>
      <c r="I62" s="76">
        <v>0</v>
      </c>
      <c r="J62" s="77" t="s">
        <v>1</v>
      </c>
      <c r="K62" s="74">
        <v>0</v>
      </c>
      <c r="L62" s="75" t="s">
        <v>10</v>
      </c>
      <c r="M62" s="76">
        <v>0</v>
      </c>
      <c r="N62" s="74">
        <v>0</v>
      </c>
      <c r="O62" s="75" t="s">
        <v>10</v>
      </c>
      <c r="P62" s="76">
        <v>0</v>
      </c>
      <c r="Q62" s="74">
        <v>0</v>
      </c>
      <c r="R62" s="75" t="s">
        <v>10</v>
      </c>
      <c r="S62" s="76">
        <v>0</v>
      </c>
      <c r="T62" s="74">
        <v>0</v>
      </c>
      <c r="U62" s="75" t="s">
        <v>10</v>
      </c>
      <c r="V62" s="76">
        <v>0</v>
      </c>
      <c r="W62" s="74">
        <v>0</v>
      </c>
      <c r="X62" s="75" t="s">
        <v>10</v>
      </c>
      <c r="Y62" s="76">
        <v>0</v>
      </c>
      <c r="Z62" s="78">
        <f>AA62/60</f>
        <v>0</v>
      </c>
      <c r="AA62" s="6">
        <f>SUM($D62,$G62,$K62,$N62,$Q62,$T62,$W62)*60+$F62+$I62+$M62+$P62+$S62+$V62+$Y62</f>
        <v>0</v>
      </c>
      <c r="AB62" s="29"/>
      <c r="AC62" s="190" t="s">
        <v>24</v>
      </c>
    </row>
    <row r="63" spans="2:29" ht="15" customHeight="1" x14ac:dyDescent="0.25">
      <c r="B63" s="34" t="s">
        <v>3</v>
      </c>
      <c r="C63" s="28"/>
      <c r="D63" s="80">
        <v>0</v>
      </c>
      <c r="E63" s="3" t="s">
        <v>10</v>
      </c>
      <c r="F63" s="42">
        <v>0</v>
      </c>
      <c r="G63" s="40">
        <v>0</v>
      </c>
      <c r="H63" s="3" t="s">
        <v>10</v>
      </c>
      <c r="I63" s="42">
        <v>0</v>
      </c>
      <c r="J63" s="1" t="s">
        <v>1</v>
      </c>
      <c r="K63" s="40">
        <v>0</v>
      </c>
      <c r="L63" s="3" t="s">
        <v>10</v>
      </c>
      <c r="M63" s="42">
        <v>0</v>
      </c>
      <c r="N63" s="40">
        <v>0</v>
      </c>
      <c r="O63" s="3" t="s">
        <v>10</v>
      </c>
      <c r="P63" s="42">
        <v>0</v>
      </c>
      <c r="Q63" s="40">
        <v>0</v>
      </c>
      <c r="R63" s="3" t="s">
        <v>10</v>
      </c>
      <c r="S63" s="42">
        <v>0</v>
      </c>
      <c r="T63" s="40">
        <v>0</v>
      </c>
      <c r="U63" s="3" t="s">
        <v>10</v>
      </c>
      <c r="V63" s="42">
        <v>0</v>
      </c>
      <c r="W63" s="40">
        <v>0</v>
      </c>
      <c r="X63" s="3" t="s">
        <v>10</v>
      </c>
      <c r="Y63" s="42">
        <v>0</v>
      </c>
      <c r="Z63" s="25">
        <f t="shared" ref="Z63:Z69" si="8">AA63/60</f>
        <v>0</v>
      </c>
      <c r="AA63" s="6">
        <f t="shared" ref="AA63:AA69" si="9">SUM($D63,$G63,$K63,$N63,$Q63,$T63,$W63)*60+$F63+$I63+$M63+$P63+$S63+$V63+$Y63</f>
        <v>0</v>
      </c>
      <c r="AB63" s="29"/>
      <c r="AC63" s="2"/>
    </row>
    <row r="64" spans="2:29" ht="15" customHeight="1" x14ac:dyDescent="0.25">
      <c r="B64" s="35" t="s">
        <v>4</v>
      </c>
      <c r="C64" s="30"/>
      <c r="D64" s="82">
        <v>0</v>
      </c>
      <c r="E64" s="70" t="s">
        <v>10</v>
      </c>
      <c r="F64" s="71">
        <v>0</v>
      </c>
      <c r="G64" s="69">
        <v>0</v>
      </c>
      <c r="H64" s="70" t="s">
        <v>10</v>
      </c>
      <c r="I64" s="71">
        <v>0</v>
      </c>
      <c r="J64" s="72" t="s">
        <v>1</v>
      </c>
      <c r="K64" s="69">
        <v>0</v>
      </c>
      <c r="L64" s="70" t="s">
        <v>10</v>
      </c>
      <c r="M64" s="71">
        <v>0</v>
      </c>
      <c r="N64" s="69">
        <v>0</v>
      </c>
      <c r="O64" s="70" t="s">
        <v>10</v>
      </c>
      <c r="P64" s="71">
        <v>0</v>
      </c>
      <c r="Q64" s="69">
        <v>0</v>
      </c>
      <c r="R64" s="70" t="s">
        <v>10</v>
      </c>
      <c r="S64" s="71">
        <v>0</v>
      </c>
      <c r="T64" s="69">
        <v>0</v>
      </c>
      <c r="U64" s="70" t="s">
        <v>10</v>
      </c>
      <c r="V64" s="71">
        <v>0</v>
      </c>
      <c r="W64" s="69">
        <v>0</v>
      </c>
      <c r="X64" s="70" t="s">
        <v>10</v>
      </c>
      <c r="Y64" s="71">
        <v>0</v>
      </c>
      <c r="Z64" s="73">
        <f t="shared" si="8"/>
        <v>0</v>
      </c>
      <c r="AA64" s="6">
        <f t="shared" si="9"/>
        <v>0</v>
      </c>
      <c r="AB64" s="29"/>
      <c r="AC64" s="50" t="e">
        <f>SUM(Y64:AB64,O48,O60,O72,O84,O96,#REF!,#REF!,#REF!,#REF!,#REF!,#REF!,#REF!,#REF!,#REF!,#REF!,#REF!,#REF!,#REF!,#REF!,#REF!,#REF!,#REF!,#REF!,#REF!,#REF!)</f>
        <v>#REF!</v>
      </c>
    </row>
    <row r="65" spans="2:29" ht="15" customHeight="1" x14ac:dyDescent="0.25">
      <c r="B65" s="34" t="s">
        <v>6</v>
      </c>
      <c r="C65" s="31"/>
      <c r="D65" s="84">
        <v>0</v>
      </c>
      <c r="E65" s="85" t="s">
        <v>10</v>
      </c>
      <c r="F65" s="86">
        <v>0</v>
      </c>
      <c r="G65" s="87">
        <v>0</v>
      </c>
      <c r="H65" s="85" t="s">
        <v>10</v>
      </c>
      <c r="I65" s="86">
        <v>0</v>
      </c>
      <c r="J65" s="88" t="s">
        <v>1</v>
      </c>
      <c r="K65" s="87">
        <v>0</v>
      </c>
      <c r="L65" s="85" t="s">
        <v>10</v>
      </c>
      <c r="M65" s="86">
        <v>0</v>
      </c>
      <c r="N65" s="87">
        <v>0</v>
      </c>
      <c r="O65" s="85" t="s">
        <v>10</v>
      </c>
      <c r="P65" s="86">
        <v>0</v>
      </c>
      <c r="Q65" s="87">
        <v>0</v>
      </c>
      <c r="R65" s="85" t="s">
        <v>10</v>
      </c>
      <c r="S65" s="86">
        <v>0</v>
      </c>
      <c r="T65" s="87">
        <v>0</v>
      </c>
      <c r="U65" s="85" t="s">
        <v>10</v>
      </c>
      <c r="V65" s="86">
        <v>0</v>
      </c>
      <c r="W65" s="87">
        <v>0</v>
      </c>
      <c r="X65" s="85" t="s">
        <v>10</v>
      </c>
      <c r="Y65" s="86">
        <v>0</v>
      </c>
      <c r="Z65" s="89">
        <f t="shared" si="8"/>
        <v>0</v>
      </c>
      <c r="AA65" s="6">
        <f t="shared" si="9"/>
        <v>0</v>
      </c>
      <c r="AB65" s="29"/>
      <c r="AC65" s="50" t="e">
        <f>SUM(#REF!,#REF!,#REF!,#REF!,#REF!,#REF!,#REF!,#REF!,#REF!,#REF!,#REF!,#REF!,#REF!,#REF!,#REF!,#REF!,#REF!,#REF!,#REF!,#REF!,#REF!,#REF!,#REF!)</f>
        <v>#REF!</v>
      </c>
    </row>
    <row r="66" spans="2:29" ht="15" customHeight="1" x14ac:dyDescent="0.25">
      <c r="B66" s="34" t="s">
        <v>5</v>
      </c>
      <c r="C66" s="31"/>
      <c r="D66" s="80">
        <v>0</v>
      </c>
      <c r="E66" s="3" t="s">
        <v>10</v>
      </c>
      <c r="F66" s="42">
        <v>0</v>
      </c>
      <c r="G66" s="40">
        <v>0</v>
      </c>
      <c r="H66" s="3" t="s">
        <v>10</v>
      </c>
      <c r="I66" s="42">
        <v>0</v>
      </c>
      <c r="J66" s="1" t="s">
        <v>1</v>
      </c>
      <c r="K66" s="40">
        <v>0</v>
      </c>
      <c r="L66" s="3" t="s">
        <v>10</v>
      </c>
      <c r="M66" s="42">
        <v>0</v>
      </c>
      <c r="N66" s="40">
        <v>0</v>
      </c>
      <c r="O66" s="3" t="s">
        <v>10</v>
      </c>
      <c r="P66" s="42">
        <v>0</v>
      </c>
      <c r="Q66" s="40">
        <v>0</v>
      </c>
      <c r="R66" s="3" t="s">
        <v>10</v>
      </c>
      <c r="S66" s="42">
        <v>0</v>
      </c>
      <c r="T66" s="40">
        <v>0</v>
      </c>
      <c r="U66" s="3" t="s">
        <v>10</v>
      </c>
      <c r="V66" s="42">
        <v>0</v>
      </c>
      <c r="W66" s="40">
        <v>0</v>
      </c>
      <c r="X66" s="3" t="s">
        <v>10</v>
      </c>
      <c r="Y66" s="42">
        <v>0</v>
      </c>
      <c r="Z66" s="25">
        <f t="shared" si="8"/>
        <v>0</v>
      </c>
      <c r="AA66" s="6">
        <f t="shared" si="9"/>
        <v>0</v>
      </c>
      <c r="AB66" s="29"/>
      <c r="AC66" s="49"/>
    </row>
    <row r="67" spans="2:29" ht="15" customHeight="1" x14ac:dyDescent="0.25">
      <c r="B67" s="36" t="s">
        <v>7</v>
      </c>
      <c r="C67" s="32"/>
      <c r="D67" s="80">
        <v>0</v>
      </c>
      <c r="E67" s="3" t="s">
        <v>10</v>
      </c>
      <c r="F67" s="42">
        <v>0</v>
      </c>
      <c r="G67" s="40">
        <v>0</v>
      </c>
      <c r="H67" s="3" t="s">
        <v>10</v>
      </c>
      <c r="I67" s="42">
        <v>0</v>
      </c>
      <c r="J67" s="1" t="s">
        <v>1</v>
      </c>
      <c r="K67" s="40">
        <v>0</v>
      </c>
      <c r="L67" s="3" t="s">
        <v>10</v>
      </c>
      <c r="M67" s="42">
        <v>0</v>
      </c>
      <c r="N67" s="40">
        <v>0</v>
      </c>
      <c r="O67" s="3" t="s">
        <v>10</v>
      </c>
      <c r="P67" s="42">
        <v>0</v>
      </c>
      <c r="Q67" s="40">
        <v>0</v>
      </c>
      <c r="R67" s="3" t="s">
        <v>10</v>
      </c>
      <c r="S67" s="42">
        <v>0</v>
      </c>
      <c r="T67" s="40">
        <v>0</v>
      </c>
      <c r="U67" s="3" t="s">
        <v>10</v>
      </c>
      <c r="V67" s="42">
        <v>0</v>
      </c>
      <c r="W67" s="40">
        <v>0</v>
      </c>
      <c r="X67" s="3" t="s">
        <v>10</v>
      </c>
      <c r="Y67" s="42">
        <v>0</v>
      </c>
      <c r="Z67" s="25">
        <f t="shared" si="8"/>
        <v>0</v>
      </c>
      <c r="AA67" s="6">
        <f t="shared" si="9"/>
        <v>0</v>
      </c>
      <c r="AB67" s="29"/>
      <c r="AC67" s="49"/>
    </row>
    <row r="68" spans="2:29" ht="15" customHeight="1" x14ac:dyDescent="0.25">
      <c r="B68" s="35" t="s">
        <v>8</v>
      </c>
      <c r="C68" s="30"/>
      <c r="D68" s="80">
        <v>0</v>
      </c>
      <c r="E68" s="3" t="s">
        <v>10</v>
      </c>
      <c r="F68" s="42">
        <v>0</v>
      </c>
      <c r="G68" s="40">
        <v>0</v>
      </c>
      <c r="H68" s="3" t="s">
        <v>10</v>
      </c>
      <c r="I68" s="42">
        <v>0</v>
      </c>
      <c r="J68" s="1" t="s">
        <v>1</v>
      </c>
      <c r="K68" s="40">
        <v>0</v>
      </c>
      <c r="L68" s="3" t="s">
        <v>10</v>
      </c>
      <c r="M68" s="42">
        <v>0</v>
      </c>
      <c r="N68" s="40">
        <v>0</v>
      </c>
      <c r="O68" s="3" t="s">
        <v>10</v>
      </c>
      <c r="P68" s="42">
        <v>0</v>
      </c>
      <c r="Q68" s="40">
        <v>0</v>
      </c>
      <c r="R68" s="3" t="s">
        <v>10</v>
      </c>
      <c r="S68" s="42">
        <v>0</v>
      </c>
      <c r="T68" s="40">
        <v>0</v>
      </c>
      <c r="U68" s="3" t="s">
        <v>10</v>
      </c>
      <c r="V68" s="42">
        <v>0</v>
      </c>
      <c r="W68" s="40">
        <v>0</v>
      </c>
      <c r="X68" s="3" t="s">
        <v>10</v>
      </c>
      <c r="Y68" s="42">
        <v>0</v>
      </c>
      <c r="Z68" s="25">
        <f t="shared" si="8"/>
        <v>0</v>
      </c>
      <c r="AA68" s="6">
        <f t="shared" si="9"/>
        <v>0</v>
      </c>
      <c r="AB68" s="29"/>
      <c r="AC68" s="49"/>
    </row>
    <row r="69" spans="2:29" ht="15" customHeight="1" thickBot="1" x14ac:dyDescent="0.3">
      <c r="B69" s="51" t="s">
        <v>21</v>
      </c>
      <c r="C69" s="37"/>
      <c r="D69" s="81">
        <v>0</v>
      </c>
      <c r="E69" s="44" t="s">
        <v>10</v>
      </c>
      <c r="F69" s="43">
        <v>0</v>
      </c>
      <c r="G69" s="41">
        <v>0</v>
      </c>
      <c r="H69" s="44" t="s">
        <v>10</v>
      </c>
      <c r="I69" s="43">
        <v>0</v>
      </c>
      <c r="J69" s="26" t="s">
        <v>1</v>
      </c>
      <c r="K69" s="41">
        <v>0</v>
      </c>
      <c r="L69" s="44" t="s">
        <v>10</v>
      </c>
      <c r="M69" s="43">
        <v>0</v>
      </c>
      <c r="N69" s="41">
        <v>0</v>
      </c>
      <c r="O69" s="44" t="s">
        <v>10</v>
      </c>
      <c r="P69" s="43">
        <v>0</v>
      </c>
      <c r="Q69" s="41">
        <v>0</v>
      </c>
      <c r="R69" s="44" t="s">
        <v>10</v>
      </c>
      <c r="S69" s="43">
        <v>0</v>
      </c>
      <c r="T69" s="41">
        <v>0</v>
      </c>
      <c r="U69" s="44" t="s">
        <v>10</v>
      </c>
      <c r="V69" s="43">
        <v>0</v>
      </c>
      <c r="W69" s="41">
        <v>0</v>
      </c>
      <c r="X69" s="44" t="s">
        <v>10</v>
      </c>
      <c r="Y69" s="43">
        <v>0</v>
      </c>
      <c r="Z69" s="27">
        <f t="shared" si="8"/>
        <v>0</v>
      </c>
      <c r="AA69" s="6">
        <f t="shared" si="9"/>
        <v>0</v>
      </c>
      <c r="AB69" s="29"/>
      <c r="AC69" s="49"/>
    </row>
    <row r="70" spans="2:29" ht="5.0999999999999996" customHeight="1" thickBot="1" x14ac:dyDescent="0.3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4"/>
      <c r="AB70" s="4"/>
      <c r="AC70" s="59">
        <f>Z62+Z64</f>
        <v>0</v>
      </c>
    </row>
    <row r="71" spans="2:29" ht="13.8" thickBot="1" x14ac:dyDescent="0.3">
      <c r="B71" s="103"/>
      <c r="C71" s="106"/>
      <c r="D71" s="132"/>
      <c r="E71" s="133"/>
      <c r="F71" s="133"/>
      <c r="G71" s="134"/>
      <c r="H71" s="135"/>
      <c r="I71" s="106"/>
      <c r="J71" s="154"/>
      <c r="K71" s="155"/>
      <c r="L71" s="155"/>
      <c r="M71" s="105"/>
      <c r="N71" s="146" t="s">
        <v>32</v>
      </c>
      <c r="O71" s="147"/>
      <c r="P71" s="147"/>
      <c r="Q71" s="147"/>
      <c r="R71" s="147"/>
      <c r="S71" s="147"/>
      <c r="T71" s="146" t="s">
        <v>33</v>
      </c>
      <c r="U71" s="148"/>
      <c r="V71" s="148"/>
      <c r="W71" s="148"/>
      <c r="X71" s="148"/>
      <c r="Y71" s="149"/>
      <c r="Z71" s="104" t="s">
        <v>29</v>
      </c>
      <c r="AA71" s="57"/>
      <c r="AB71" s="57"/>
      <c r="AC71" s="90" t="s">
        <v>28</v>
      </c>
    </row>
    <row r="72" spans="2:29" ht="16.2" thickBot="1" x14ac:dyDescent="0.35">
      <c r="B72" s="23" t="s">
        <v>17</v>
      </c>
      <c r="C72" s="24">
        <f>C60+1</f>
        <v>6</v>
      </c>
      <c r="D72" s="136">
        <f>I60+1</f>
        <v>44794</v>
      </c>
      <c r="E72" s="137"/>
      <c r="F72" s="137"/>
      <c r="G72" s="137"/>
      <c r="H72" s="45" t="s">
        <v>18</v>
      </c>
      <c r="I72" s="127">
        <f>D72+6</f>
        <v>44800</v>
      </c>
      <c r="J72" s="128"/>
      <c r="K72" s="128"/>
      <c r="L72" s="128"/>
      <c r="M72" s="128"/>
      <c r="N72" s="129">
        <f>SUM(Z74:Z81)</f>
        <v>0</v>
      </c>
      <c r="O72" s="130"/>
      <c r="P72" s="130"/>
      <c r="Q72" s="130"/>
      <c r="R72" s="130"/>
      <c r="S72" s="131"/>
      <c r="T72" s="150">
        <f>N72+T60</f>
        <v>0</v>
      </c>
      <c r="U72" s="151"/>
      <c r="V72" s="151"/>
      <c r="W72" s="152"/>
      <c r="X72" s="152"/>
      <c r="Y72" s="153"/>
      <c r="Z72" s="92">
        <f>T72/M$9</f>
        <v>0</v>
      </c>
      <c r="AA72" s="4"/>
      <c r="AB72" s="4"/>
      <c r="AC72" s="91">
        <f>AC$9</f>
        <v>0</v>
      </c>
    </row>
    <row r="73" spans="2:29" ht="16.2" thickBot="1" x14ac:dyDescent="0.35">
      <c r="B73" s="33"/>
      <c r="C73" s="19"/>
      <c r="D73" s="138" t="s">
        <v>16</v>
      </c>
      <c r="E73" s="138"/>
      <c r="F73" s="139"/>
      <c r="G73" s="138" t="s">
        <v>9</v>
      </c>
      <c r="H73" s="138"/>
      <c r="I73" s="139"/>
      <c r="J73" s="10" t="s">
        <v>0</v>
      </c>
      <c r="K73" s="138" t="s">
        <v>11</v>
      </c>
      <c r="L73" s="138"/>
      <c r="M73" s="139"/>
      <c r="N73" s="138" t="s">
        <v>12</v>
      </c>
      <c r="O73" s="138"/>
      <c r="P73" s="139"/>
      <c r="Q73" s="138" t="s">
        <v>13</v>
      </c>
      <c r="R73" s="138"/>
      <c r="S73" s="139"/>
      <c r="T73" s="138" t="s">
        <v>14</v>
      </c>
      <c r="U73" s="138"/>
      <c r="V73" s="139"/>
      <c r="W73" s="138" t="s">
        <v>15</v>
      </c>
      <c r="X73" s="138"/>
      <c r="Y73" s="139"/>
      <c r="Z73" s="58" t="s">
        <v>20</v>
      </c>
      <c r="AA73" s="5">
        <v>864</v>
      </c>
      <c r="AB73" s="5"/>
      <c r="AC73" s="190" t="s">
        <v>19</v>
      </c>
    </row>
    <row r="74" spans="2:29" ht="15" customHeight="1" thickBot="1" x14ac:dyDescent="0.3">
      <c r="B74" s="34" t="s">
        <v>2</v>
      </c>
      <c r="C74" s="28"/>
      <c r="D74" s="79">
        <v>0</v>
      </c>
      <c r="E74" s="75" t="s">
        <v>10</v>
      </c>
      <c r="F74" s="76">
        <v>0</v>
      </c>
      <c r="G74" s="74">
        <v>0</v>
      </c>
      <c r="H74" s="75" t="s">
        <v>10</v>
      </c>
      <c r="I74" s="76">
        <v>0</v>
      </c>
      <c r="J74" s="77" t="s">
        <v>1</v>
      </c>
      <c r="K74" s="74">
        <v>0</v>
      </c>
      <c r="L74" s="75" t="s">
        <v>10</v>
      </c>
      <c r="M74" s="76">
        <v>0</v>
      </c>
      <c r="N74" s="74">
        <v>0</v>
      </c>
      <c r="O74" s="75" t="s">
        <v>10</v>
      </c>
      <c r="P74" s="76">
        <v>0</v>
      </c>
      <c r="Q74" s="74">
        <v>0</v>
      </c>
      <c r="R74" s="75" t="s">
        <v>10</v>
      </c>
      <c r="S74" s="76">
        <v>0</v>
      </c>
      <c r="T74" s="74">
        <v>0</v>
      </c>
      <c r="U74" s="75" t="s">
        <v>10</v>
      </c>
      <c r="V74" s="76">
        <v>0</v>
      </c>
      <c r="W74" s="74">
        <v>0</v>
      </c>
      <c r="X74" s="75" t="s">
        <v>10</v>
      </c>
      <c r="Y74" s="76">
        <v>0</v>
      </c>
      <c r="Z74" s="78">
        <f>AA74/60</f>
        <v>0</v>
      </c>
      <c r="AA74" s="6">
        <f>SUM($D74,$G74,$K74,$N74,$Q74,$T74,$W74)*60+$F74+$I74+$M74+$P74+$S74+$V74+$Y74</f>
        <v>0</v>
      </c>
      <c r="AB74" s="29"/>
      <c r="AC74" s="190" t="s">
        <v>24</v>
      </c>
    </row>
    <row r="75" spans="2:29" ht="15" customHeight="1" x14ac:dyDescent="0.25">
      <c r="B75" s="34" t="s">
        <v>3</v>
      </c>
      <c r="C75" s="28"/>
      <c r="D75" s="80">
        <v>0</v>
      </c>
      <c r="E75" s="3" t="s">
        <v>10</v>
      </c>
      <c r="F75" s="42">
        <v>0</v>
      </c>
      <c r="G75" s="40">
        <v>0</v>
      </c>
      <c r="H75" s="3" t="s">
        <v>10</v>
      </c>
      <c r="I75" s="42">
        <v>0</v>
      </c>
      <c r="J75" s="1" t="s">
        <v>1</v>
      </c>
      <c r="K75" s="40">
        <v>0</v>
      </c>
      <c r="L75" s="3" t="s">
        <v>10</v>
      </c>
      <c r="M75" s="42">
        <v>0</v>
      </c>
      <c r="N75" s="40">
        <v>0</v>
      </c>
      <c r="O75" s="3" t="s">
        <v>10</v>
      </c>
      <c r="P75" s="42">
        <v>0</v>
      </c>
      <c r="Q75" s="40">
        <v>0</v>
      </c>
      <c r="R75" s="3" t="s">
        <v>10</v>
      </c>
      <c r="S75" s="42">
        <v>0</v>
      </c>
      <c r="T75" s="40">
        <v>0</v>
      </c>
      <c r="U75" s="3" t="s">
        <v>10</v>
      </c>
      <c r="V75" s="42">
        <v>0</v>
      </c>
      <c r="W75" s="40">
        <v>0</v>
      </c>
      <c r="X75" s="3" t="s">
        <v>10</v>
      </c>
      <c r="Y75" s="42">
        <v>0</v>
      </c>
      <c r="Z75" s="25">
        <f t="shared" ref="Z75:Z81" si="10">AA75/60</f>
        <v>0</v>
      </c>
      <c r="AA75" s="6">
        <f t="shared" ref="AA75:AA81" si="11">SUM($D75,$G75,$K75,$N75,$Q75,$T75,$W75)*60+$F75+$I75+$M75+$P75+$S75+$V75+$Y75</f>
        <v>0</v>
      </c>
      <c r="AB75" s="29"/>
      <c r="AC75" s="2"/>
    </row>
    <row r="76" spans="2:29" ht="15" customHeight="1" x14ac:dyDescent="0.25">
      <c r="B76" s="35" t="s">
        <v>4</v>
      </c>
      <c r="C76" s="30"/>
      <c r="D76" s="82">
        <v>0</v>
      </c>
      <c r="E76" s="70" t="s">
        <v>10</v>
      </c>
      <c r="F76" s="71">
        <v>0</v>
      </c>
      <c r="G76" s="69">
        <v>0</v>
      </c>
      <c r="H76" s="70" t="s">
        <v>10</v>
      </c>
      <c r="I76" s="71">
        <v>0</v>
      </c>
      <c r="J76" s="72" t="s">
        <v>1</v>
      </c>
      <c r="K76" s="69">
        <v>0</v>
      </c>
      <c r="L76" s="70" t="s">
        <v>10</v>
      </c>
      <c r="M76" s="71">
        <v>0</v>
      </c>
      <c r="N76" s="69">
        <v>0</v>
      </c>
      <c r="O76" s="70" t="s">
        <v>10</v>
      </c>
      <c r="P76" s="71">
        <v>0</v>
      </c>
      <c r="Q76" s="69">
        <v>0</v>
      </c>
      <c r="R76" s="70" t="s">
        <v>10</v>
      </c>
      <c r="S76" s="71">
        <v>0</v>
      </c>
      <c r="T76" s="69">
        <v>0</v>
      </c>
      <c r="U76" s="70" t="s">
        <v>10</v>
      </c>
      <c r="V76" s="71">
        <v>0</v>
      </c>
      <c r="W76" s="69">
        <v>0</v>
      </c>
      <c r="X76" s="70" t="s">
        <v>10</v>
      </c>
      <c r="Y76" s="71">
        <v>0</v>
      </c>
      <c r="Z76" s="73">
        <f t="shared" si="10"/>
        <v>0</v>
      </c>
      <c r="AA76" s="6">
        <f t="shared" si="11"/>
        <v>0</v>
      </c>
      <c r="AB76" s="29"/>
      <c r="AC76" s="107"/>
    </row>
    <row r="77" spans="2:29" ht="15" customHeight="1" x14ac:dyDescent="0.25">
      <c r="B77" s="34" t="s">
        <v>6</v>
      </c>
      <c r="C77" s="31"/>
      <c r="D77" s="84">
        <v>0</v>
      </c>
      <c r="E77" s="85" t="s">
        <v>10</v>
      </c>
      <c r="F77" s="86">
        <v>0</v>
      </c>
      <c r="G77" s="87">
        <v>0</v>
      </c>
      <c r="H77" s="85" t="s">
        <v>10</v>
      </c>
      <c r="I77" s="86">
        <v>0</v>
      </c>
      <c r="J77" s="88" t="s">
        <v>1</v>
      </c>
      <c r="K77" s="87">
        <v>0</v>
      </c>
      <c r="L77" s="85" t="s">
        <v>10</v>
      </c>
      <c r="M77" s="86">
        <v>0</v>
      </c>
      <c r="N77" s="87">
        <v>0</v>
      </c>
      <c r="O77" s="85" t="s">
        <v>10</v>
      </c>
      <c r="P77" s="86">
        <v>0</v>
      </c>
      <c r="Q77" s="87">
        <v>0</v>
      </c>
      <c r="R77" s="85" t="s">
        <v>10</v>
      </c>
      <c r="S77" s="86">
        <v>0</v>
      </c>
      <c r="T77" s="87">
        <v>0</v>
      </c>
      <c r="U77" s="85" t="s">
        <v>10</v>
      </c>
      <c r="V77" s="86">
        <v>0</v>
      </c>
      <c r="W77" s="87">
        <v>0</v>
      </c>
      <c r="X77" s="85" t="s">
        <v>10</v>
      </c>
      <c r="Y77" s="86">
        <v>0</v>
      </c>
      <c r="Z77" s="89">
        <f t="shared" si="10"/>
        <v>0</v>
      </c>
      <c r="AA77" s="6">
        <f t="shared" si="11"/>
        <v>0</v>
      </c>
      <c r="AB77" s="29"/>
      <c r="AC77" s="107"/>
    </row>
    <row r="78" spans="2:29" ht="15" customHeight="1" x14ac:dyDescent="0.25">
      <c r="B78" s="34" t="s">
        <v>5</v>
      </c>
      <c r="C78" s="31"/>
      <c r="D78" s="80">
        <v>0</v>
      </c>
      <c r="E78" s="3" t="s">
        <v>10</v>
      </c>
      <c r="F78" s="42">
        <v>0</v>
      </c>
      <c r="G78" s="40">
        <v>0</v>
      </c>
      <c r="H78" s="3" t="s">
        <v>10</v>
      </c>
      <c r="I78" s="42">
        <v>0</v>
      </c>
      <c r="J78" s="1" t="s">
        <v>1</v>
      </c>
      <c r="K78" s="40">
        <v>0</v>
      </c>
      <c r="L78" s="3" t="s">
        <v>10</v>
      </c>
      <c r="M78" s="42">
        <v>0</v>
      </c>
      <c r="N78" s="40">
        <v>0</v>
      </c>
      <c r="O78" s="3" t="s">
        <v>10</v>
      </c>
      <c r="P78" s="42">
        <v>0</v>
      </c>
      <c r="Q78" s="40">
        <v>0</v>
      </c>
      <c r="R78" s="3" t="s">
        <v>10</v>
      </c>
      <c r="S78" s="42">
        <v>0</v>
      </c>
      <c r="T78" s="40">
        <v>0</v>
      </c>
      <c r="U78" s="3" t="s">
        <v>10</v>
      </c>
      <c r="V78" s="42">
        <v>0</v>
      </c>
      <c r="W78" s="40">
        <v>0</v>
      </c>
      <c r="X78" s="3" t="s">
        <v>10</v>
      </c>
      <c r="Y78" s="42">
        <v>0</v>
      </c>
      <c r="Z78" s="25">
        <f t="shared" si="10"/>
        <v>0</v>
      </c>
      <c r="AA78" s="6">
        <f t="shared" si="11"/>
        <v>0</v>
      </c>
      <c r="AB78" s="29"/>
      <c r="AC78" s="49"/>
    </row>
    <row r="79" spans="2:29" ht="15" customHeight="1" x14ac:dyDescent="0.25">
      <c r="B79" s="36" t="s">
        <v>7</v>
      </c>
      <c r="C79" s="32"/>
      <c r="D79" s="80">
        <v>0</v>
      </c>
      <c r="E79" s="3" t="s">
        <v>10</v>
      </c>
      <c r="F79" s="42">
        <v>0</v>
      </c>
      <c r="G79" s="40">
        <v>0</v>
      </c>
      <c r="H79" s="3" t="s">
        <v>10</v>
      </c>
      <c r="I79" s="42">
        <v>0</v>
      </c>
      <c r="J79" s="1" t="s">
        <v>1</v>
      </c>
      <c r="K79" s="40">
        <v>0</v>
      </c>
      <c r="L79" s="3" t="s">
        <v>10</v>
      </c>
      <c r="M79" s="42">
        <v>0</v>
      </c>
      <c r="N79" s="40">
        <v>0</v>
      </c>
      <c r="O79" s="3" t="s">
        <v>10</v>
      </c>
      <c r="P79" s="42">
        <v>0</v>
      </c>
      <c r="Q79" s="40">
        <v>0</v>
      </c>
      <c r="R79" s="3" t="s">
        <v>10</v>
      </c>
      <c r="S79" s="42">
        <v>0</v>
      </c>
      <c r="T79" s="40">
        <v>0</v>
      </c>
      <c r="U79" s="3" t="s">
        <v>10</v>
      </c>
      <c r="V79" s="42">
        <v>0</v>
      </c>
      <c r="W79" s="40">
        <v>0</v>
      </c>
      <c r="X79" s="3" t="s">
        <v>10</v>
      </c>
      <c r="Y79" s="42">
        <v>0</v>
      </c>
      <c r="Z79" s="25">
        <f t="shared" si="10"/>
        <v>0</v>
      </c>
      <c r="AA79" s="6">
        <f t="shared" si="11"/>
        <v>0</v>
      </c>
      <c r="AB79" s="29"/>
      <c r="AC79" s="49"/>
    </row>
    <row r="80" spans="2:29" ht="15" customHeight="1" x14ac:dyDescent="0.25">
      <c r="B80" s="35" t="s">
        <v>8</v>
      </c>
      <c r="C80" s="30"/>
      <c r="D80" s="80">
        <v>0</v>
      </c>
      <c r="E80" s="3" t="s">
        <v>10</v>
      </c>
      <c r="F80" s="42">
        <v>0</v>
      </c>
      <c r="G80" s="40">
        <v>0</v>
      </c>
      <c r="H80" s="3" t="s">
        <v>10</v>
      </c>
      <c r="I80" s="42">
        <v>0</v>
      </c>
      <c r="J80" s="1" t="s">
        <v>1</v>
      </c>
      <c r="K80" s="40">
        <v>0</v>
      </c>
      <c r="L80" s="3" t="s">
        <v>10</v>
      </c>
      <c r="M80" s="42">
        <v>0</v>
      </c>
      <c r="N80" s="40">
        <v>0</v>
      </c>
      <c r="O80" s="3" t="s">
        <v>10</v>
      </c>
      <c r="P80" s="42">
        <v>0</v>
      </c>
      <c r="Q80" s="40">
        <v>0</v>
      </c>
      <c r="R80" s="3" t="s">
        <v>10</v>
      </c>
      <c r="S80" s="42">
        <v>0</v>
      </c>
      <c r="T80" s="40">
        <v>0</v>
      </c>
      <c r="U80" s="3" t="s">
        <v>10</v>
      </c>
      <c r="V80" s="42">
        <v>0</v>
      </c>
      <c r="W80" s="40">
        <v>0</v>
      </c>
      <c r="X80" s="3" t="s">
        <v>10</v>
      </c>
      <c r="Y80" s="42">
        <v>0</v>
      </c>
      <c r="Z80" s="25">
        <f t="shared" si="10"/>
        <v>0</v>
      </c>
      <c r="AA80" s="6">
        <f t="shared" si="11"/>
        <v>0</v>
      </c>
      <c r="AB80" s="29"/>
      <c r="AC80" s="49"/>
    </row>
    <row r="81" spans="2:29" ht="15" customHeight="1" thickBot="1" x14ac:dyDescent="0.3">
      <c r="B81" s="51" t="s">
        <v>21</v>
      </c>
      <c r="C81" s="37"/>
      <c r="D81" s="81">
        <v>0</v>
      </c>
      <c r="E81" s="44" t="s">
        <v>10</v>
      </c>
      <c r="F81" s="43">
        <v>0</v>
      </c>
      <c r="G81" s="41">
        <v>0</v>
      </c>
      <c r="H81" s="44" t="s">
        <v>10</v>
      </c>
      <c r="I81" s="43">
        <v>0</v>
      </c>
      <c r="J81" s="26" t="s">
        <v>1</v>
      </c>
      <c r="K81" s="41">
        <v>0</v>
      </c>
      <c r="L81" s="44" t="s">
        <v>10</v>
      </c>
      <c r="M81" s="43">
        <v>0</v>
      </c>
      <c r="N81" s="41">
        <v>0</v>
      </c>
      <c r="O81" s="44" t="s">
        <v>10</v>
      </c>
      <c r="P81" s="43">
        <v>0</v>
      </c>
      <c r="Q81" s="41">
        <v>0</v>
      </c>
      <c r="R81" s="44" t="s">
        <v>10</v>
      </c>
      <c r="S81" s="43">
        <v>0</v>
      </c>
      <c r="T81" s="41">
        <v>0</v>
      </c>
      <c r="U81" s="44" t="s">
        <v>10</v>
      </c>
      <c r="V81" s="43">
        <v>0</v>
      </c>
      <c r="W81" s="41">
        <v>0</v>
      </c>
      <c r="X81" s="44" t="s">
        <v>10</v>
      </c>
      <c r="Y81" s="43">
        <v>0</v>
      </c>
      <c r="Z81" s="27">
        <f t="shared" si="10"/>
        <v>0</v>
      </c>
      <c r="AA81" s="6">
        <f t="shared" si="11"/>
        <v>0</v>
      </c>
      <c r="AB81" s="29"/>
      <c r="AC81" s="53"/>
    </row>
    <row r="82" spans="2:29" ht="5.0999999999999996" customHeight="1" thickBot="1" x14ac:dyDescent="0.3">
      <c r="AC82" s="59">
        <f>Z74+Z76</f>
        <v>0</v>
      </c>
    </row>
    <row r="83" spans="2:29" ht="13.8" thickBot="1" x14ac:dyDescent="0.3">
      <c r="B83" s="103"/>
      <c r="C83" s="106"/>
      <c r="D83" s="132"/>
      <c r="E83" s="133"/>
      <c r="F83" s="133"/>
      <c r="G83" s="134"/>
      <c r="H83" s="135"/>
      <c r="I83" s="106"/>
      <c r="J83" s="154"/>
      <c r="K83" s="155"/>
      <c r="L83" s="155"/>
      <c r="M83" s="105"/>
      <c r="N83" s="146" t="s">
        <v>32</v>
      </c>
      <c r="O83" s="147"/>
      <c r="P83" s="147"/>
      <c r="Q83" s="147"/>
      <c r="R83" s="147"/>
      <c r="S83" s="147"/>
      <c r="T83" s="146" t="s">
        <v>33</v>
      </c>
      <c r="U83" s="148"/>
      <c r="V83" s="148"/>
      <c r="W83" s="148"/>
      <c r="X83" s="148"/>
      <c r="Y83" s="149"/>
      <c r="Z83" s="104" t="s">
        <v>29</v>
      </c>
      <c r="AA83" s="57"/>
      <c r="AB83" s="57"/>
      <c r="AC83" s="90" t="s">
        <v>28</v>
      </c>
    </row>
    <row r="84" spans="2:29" ht="16.2" thickBot="1" x14ac:dyDescent="0.35">
      <c r="B84" s="23" t="s">
        <v>17</v>
      </c>
      <c r="C84" s="24">
        <f>C72+1</f>
        <v>7</v>
      </c>
      <c r="D84" s="136">
        <f>I72+1</f>
        <v>44801</v>
      </c>
      <c r="E84" s="137"/>
      <c r="F84" s="137"/>
      <c r="G84" s="137"/>
      <c r="H84" s="45" t="s">
        <v>18</v>
      </c>
      <c r="I84" s="127">
        <f>D84+6</f>
        <v>44807</v>
      </c>
      <c r="J84" s="128"/>
      <c r="K84" s="128"/>
      <c r="L84" s="128"/>
      <c r="M84" s="128"/>
      <c r="N84" s="129">
        <f>SUM(Z86:Z93)</f>
        <v>0</v>
      </c>
      <c r="O84" s="130"/>
      <c r="P84" s="130"/>
      <c r="Q84" s="130"/>
      <c r="R84" s="130"/>
      <c r="S84" s="131"/>
      <c r="T84" s="150">
        <f>N84+T72</f>
        <v>0</v>
      </c>
      <c r="U84" s="151"/>
      <c r="V84" s="151"/>
      <c r="W84" s="152"/>
      <c r="X84" s="152"/>
      <c r="Y84" s="153"/>
      <c r="Z84" s="92">
        <f>T84/M$9</f>
        <v>0</v>
      </c>
      <c r="AA84" s="4"/>
      <c r="AB84" s="4"/>
      <c r="AC84" s="91">
        <f>AC$9</f>
        <v>0</v>
      </c>
    </row>
    <row r="85" spans="2:29" ht="16.2" thickBot="1" x14ac:dyDescent="0.35">
      <c r="B85" s="33"/>
      <c r="C85" s="19"/>
      <c r="D85" s="138" t="s">
        <v>16</v>
      </c>
      <c r="E85" s="138"/>
      <c r="F85" s="139"/>
      <c r="G85" s="138" t="s">
        <v>9</v>
      </c>
      <c r="H85" s="138"/>
      <c r="I85" s="139"/>
      <c r="J85" s="10" t="s">
        <v>0</v>
      </c>
      <c r="K85" s="138" t="s">
        <v>11</v>
      </c>
      <c r="L85" s="138"/>
      <c r="M85" s="139"/>
      <c r="N85" s="138" t="s">
        <v>12</v>
      </c>
      <c r="O85" s="138"/>
      <c r="P85" s="139"/>
      <c r="Q85" s="138" t="s">
        <v>13</v>
      </c>
      <c r="R85" s="138"/>
      <c r="S85" s="139"/>
      <c r="T85" s="138" t="s">
        <v>14</v>
      </c>
      <c r="U85" s="138"/>
      <c r="V85" s="139"/>
      <c r="W85" s="138" t="s">
        <v>15</v>
      </c>
      <c r="X85" s="138"/>
      <c r="Y85" s="139"/>
      <c r="Z85" s="58" t="s">
        <v>20</v>
      </c>
      <c r="AA85" s="5">
        <v>864</v>
      </c>
      <c r="AB85" s="5"/>
      <c r="AC85" s="190" t="s">
        <v>19</v>
      </c>
    </row>
    <row r="86" spans="2:29" ht="15" customHeight="1" thickBot="1" x14ac:dyDescent="0.3">
      <c r="B86" s="34" t="s">
        <v>2</v>
      </c>
      <c r="C86" s="28"/>
      <c r="D86" s="79">
        <v>0</v>
      </c>
      <c r="E86" s="75" t="s">
        <v>10</v>
      </c>
      <c r="F86" s="76">
        <v>0</v>
      </c>
      <c r="G86" s="74">
        <v>0</v>
      </c>
      <c r="H86" s="75" t="s">
        <v>10</v>
      </c>
      <c r="I86" s="76">
        <v>0</v>
      </c>
      <c r="J86" s="77" t="s">
        <v>1</v>
      </c>
      <c r="K86" s="74">
        <v>0</v>
      </c>
      <c r="L86" s="75" t="s">
        <v>10</v>
      </c>
      <c r="M86" s="76">
        <v>0</v>
      </c>
      <c r="N86" s="74">
        <v>0</v>
      </c>
      <c r="O86" s="75" t="s">
        <v>10</v>
      </c>
      <c r="P86" s="76">
        <v>0</v>
      </c>
      <c r="Q86" s="74">
        <v>0</v>
      </c>
      <c r="R86" s="75" t="s">
        <v>10</v>
      </c>
      <c r="S86" s="76">
        <v>0</v>
      </c>
      <c r="T86" s="74">
        <v>0</v>
      </c>
      <c r="U86" s="75" t="s">
        <v>10</v>
      </c>
      <c r="V86" s="76">
        <v>0</v>
      </c>
      <c r="W86" s="74">
        <v>0</v>
      </c>
      <c r="X86" s="75" t="s">
        <v>10</v>
      </c>
      <c r="Y86" s="76">
        <v>0</v>
      </c>
      <c r="Z86" s="78">
        <f>AA86/60</f>
        <v>0</v>
      </c>
      <c r="AA86" s="6">
        <f>SUM($D86,$G86,$K86,$N86,$Q86,$T86,$W86)*60+$F86+$I86+$M86+$P86+$S86+$V86+$Y86</f>
        <v>0</v>
      </c>
      <c r="AB86" s="29"/>
      <c r="AC86" s="190" t="s">
        <v>24</v>
      </c>
    </row>
    <row r="87" spans="2:29" ht="15" customHeight="1" x14ac:dyDescent="0.25">
      <c r="B87" s="34" t="s">
        <v>3</v>
      </c>
      <c r="C87" s="28"/>
      <c r="D87" s="80">
        <v>0</v>
      </c>
      <c r="E87" s="3" t="s">
        <v>10</v>
      </c>
      <c r="F87" s="42">
        <v>0</v>
      </c>
      <c r="G87" s="40">
        <v>0</v>
      </c>
      <c r="H87" s="3" t="s">
        <v>10</v>
      </c>
      <c r="I87" s="42">
        <v>0</v>
      </c>
      <c r="J87" s="1" t="s">
        <v>1</v>
      </c>
      <c r="K87" s="40">
        <v>0</v>
      </c>
      <c r="L87" s="3" t="s">
        <v>10</v>
      </c>
      <c r="M87" s="42">
        <v>0</v>
      </c>
      <c r="N87" s="40">
        <v>0</v>
      </c>
      <c r="O87" s="3" t="s">
        <v>10</v>
      </c>
      <c r="P87" s="42">
        <v>0</v>
      </c>
      <c r="Q87" s="40">
        <v>0</v>
      </c>
      <c r="R87" s="3" t="s">
        <v>10</v>
      </c>
      <c r="S87" s="42">
        <v>0</v>
      </c>
      <c r="T87" s="40">
        <v>0</v>
      </c>
      <c r="U87" s="3" t="s">
        <v>10</v>
      </c>
      <c r="V87" s="42">
        <v>0</v>
      </c>
      <c r="W87" s="40">
        <v>0</v>
      </c>
      <c r="X87" s="3" t="s">
        <v>10</v>
      </c>
      <c r="Y87" s="42">
        <v>0</v>
      </c>
      <c r="Z87" s="25">
        <f t="shared" ref="Z87:Z93" si="12">AA87/60</f>
        <v>0</v>
      </c>
      <c r="AA87" s="6">
        <f t="shared" ref="AA87:AA93" si="13">SUM($D87,$G87,$K87,$N87,$Q87,$T87,$W87)*60+$F87+$I87+$M87+$P87+$S87+$V87+$Y87</f>
        <v>0</v>
      </c>
      <c r="AB87" s="29"/>
      <c r="AC87" s="2"/>
    </row>
    <row r="88" spans="2:29" ht="15" customHeight="1" x14ac:dyDescent="0.25">
      <c r="B88" s="35" t="s">
        <v>4</v>
      </c>
      <c r="C88" s="30"/>
      <c r="D88" s="82">
        <v>0</v>
      </c>
      <c r="E88" s="70" t="s">
        <v>10</v>
      </c>
      <c r="F88" s="71">
        <v>0</v>
      </c>
      <c r="G88" s="69">
        <v>0</v>
      </c>
      <c r="H88" s="70" t="s">
        <v>10</v>
      </c>
      <c r="I88" s="71">
        <v>0</v>
      </c>
      <c r="J88" s="72" t="s">
        <v>1</v>
      </c>
      <c r="K88" s="69">
        <v>0</v>
      </c>
      <c r="L88" s="70" t="s">
        <v>10</v>
      </c>
      <c r="M88" s="71">
        <v>0</v>
      </c>
      <c r="N88" s="69">
        <v>0</v>
      </c>
      <c r="O88" s="70" t="s">
        <v>10</v>
      </c>
      <c r="P88" s="71">
        <v>0</v>
      </c>
      <c r="Q88" s="69">
        <v>0</v>
      </c>
      <c r="R88" s="70" t="s">
        <v>10</v>
      </c>
      <c r="S88" s="71">
        <v>0</v>
      </c>
      <c r="T88" s="69">
        <v>0</v>
      </c>
      <c r="U88" s="70" t="s">
        <v>10</v>
      </c>
      <c r="V88" s="71">
        <v>0</v>
      </c>
      <c r="W88" s="69">
        <v>0</v>
      </c>
      <c r="X88" s="70" t="s">
        <v>10</v>
      </c>
      <c r="Y88" s="71">
        <v>0</v>
      </c>
      <c r="Z88" s="73">
        <f t="shared" si="12"/>
        <v>0</v>
      </c>
      <c r="AA88" s="6">
        <f t="shared" si="13"/>
        <v>0</v>
      </c>
      <c r="AB88" s="29"/>
      <c r="AC88" s="107"/>
    </row>
    <row r="89" spans="2:29" ht="15" customHeight="1" x14ac:dyDescent="0.25">
      <c r="B89" s="34" t="s">
        <v>6</v>
      </c>
      <c r="C89" s="31"/>
      <c r="D89" s="84">
        <v>0</v>
      </c>
      <c r="E89" s="85" t="s">
        <v>10</v>
      </c>
      <c r="F89" s="86">
        <v>0</v>
      </c>
      <c r="G89" s="87">
        <v>0</v>
      </c>
      <c r="H89" s="85" t="s">
        <v>10</v>
      </c>
      <c r="I89" s="86">
        <v>0</v>
      </c>
      <c r="J89" s="88" t="s">
        <v>1</v>
      </c>
      <c r="K89" s="87">
        <v>0</v>
      </c>
      <c r="L89" s="85" t="s">
        <v>10</v>
      </c>
      <c r="M89" s="86">
        <v>0</v>
      </c>
      <c r="N89" s="87">
        <v>0</v>
      </c>
      <c r="O89" s="85" t="s">
        <v>10</v>
      </c>
      <c r="P89" s="86">
        <v>0</v>
      </c>
      <c r="Q89" s="87">
        <v>0</v>
      </c>
      <c r="R89" s="85" t="s">
        <v>10</v>
      </c>
      <c r="S89" s="86">
        <v>0</v>
      </c>
      <c r="T89" s="87">
        <v>0</v>
      </c>
      <c r="U89" s="85" t="s">
        <v>10</v>
      </c>
      <c r="V89" s="86">
        <v>0</v>
      </c>
      <c r="W89" s="87">
        <v>0</v>
      </c>
      <c r="X89" s="85" t="s">
        <v>10</v>
      </c>
      <c r="Y89" s="86">
        <v>0</v>
      </c>
      <c r="Z89" s="89">
        <f t="shared" si="12"/>
        <v>0</v>
      </c>
      <c r="AA89" s="6">
        <f t="shared" si="13"/>
        <v>0</v>
      </c>
      <c r="AB89" s="29"/>
      <c r="AC89" s="107"/>
    </row>
    <row r="90" spans="2:29" ht="15" customHeight="1" x14ac:dyDescent="0.25">
      <c r="B90" s="34" t="s">
        <v>5</v>
      </c>
      <c r="C90" s="31"/>
      <c r="D90" s="80">
        <v>0</v>
      </c>
      <c r="E90" s="3" t="s">
        <v>10</v>
      </c>
      <c r="F90" s="42">
        <v>0</v>
      </c>
      <c r="G90" s="40">
        <v>0</v>
      </c>
      <c r="H90" s="3" t="s">
        <v>10</v>
      </c>
      <c r="I90" s="42">
        <v>0</v>
      </c>
      <c r="J90" s="1" t="s">
        <v>1</v>
      </c>
      <c r="K90" s="40">
        <v>0</v>
      </c>
      <c r="L90" s="3" t="s">
        <v>10</v>
      </c>
      <c r="M90" s="42">
        <v>0</v>
      </c>
      <c r="N90" s="40">
        <v>0</v>
      </c>
      <c r="O90" s="3" t="s">
        <v>10</v>
      </c>
      <c r="P90" s="42">
        <v>0</v>
      </c>
      <c r="Q90" s="40">
        <v>0</v>
      </c>
      <c r="R90" s="3" t="s">
        <v>10</v>
      </c>
      <c r="S90" s="42">
        <v>0</v>
      </c>
      <c r="T90" s="40">
        <v>0</v>
      </c>
      <c r="U90" s="3" t="s">
        <v>10</v>
      </c>
      <c r="V90" s="42">
        <v>0</v>
      </c>
      <c r="W90" s="40">
        <v>0</v>
      </c>
      <c r="X90" s="3" t="s">
        <v>10</v>
      </c>
      <c r="Y90" s="42">
        <v>0</v>
      </c>
      <c r="Z90" s="25">
        <f t="shared" si="12"/>
        <v>0</v>
      </c>
      <c r="AA90" s="6">
        <f t="shared" si="13"/>
        <v>0</v>
      </c>
      <c r="AB90" s="29"/>
      <c r="AC90" s="49"/>
    </row>
    <row r="91" spans="2:29" ht="15" customHeight="1" x14ac:dyDescent="0.25">
      <c r="B91" s="36" t="s">
        <v>7</v>
      </c>
      <c r="C91" s="32"/>
      <c r="D91" s="80">
        <v>0</v>
      </c>
      <c r="E91" s="3" t="s">
        <v>10</v>
      </c>
      <c r="F91" s="42">
        <v>0</v>
      </c>
      <c r="G91" s="40">
        <v>0</v>
      </c>
      <c r="H91" s="3" t="s">
        <v>10</v>
      </c>
      <c r="I91" s="42">
        <v>0</v>
      </c>
      <c r="J91" s="1" t="s">
        <v>1</v>
      </c>
      <c r="K91" s="40">
        <v>0</v>
      </c>
      <c r="L91" s="3" t="s">
        <v>10</v>
      </c>
      <c r="M91" s="42">
        <v>0</v>
      </c>
      <c r="N91" s="40">
        <v>0</v>
      </c>
      <c r="O91" s="3" t="s">
        <v>10</v>
      </c>
      <c r="P91" s="42">
        <v>0</v>
      </c>
      <c r="Q91" s="40">
        <v>0</v>
      </c>
      <c r="R91" s="3" t="s">
        <v>10</v>
      </c>
      <c r="S91" s="42">
        <v>0</v>
      </c>
      <c r="T91" s="40">
        <v>0</v>
      </c>
      <c r="U91" s="3" t="s">
        <v>10</v>
      </c>
      <c r="V91" s="42">
        <v>0</v>
      </c>
      <c r="W91" s="40">
        <v>0</v>
      </c>
      <c r="X91" s="3" t="s">
        <v>10</v>
      </c>
      <c r="Y91" s="42">
        <v>0</v>
      </c>
      <c r="Z91" s="25">
        <f t="shared" si="12"/>
        <v>0</v>
      </c>
      <c r="AA91" s="6">
        <f t="shared" si="13"/>
        <v>0</v>
      </c>
      <c r="AB91" s="29"/>
      <c r="AC91" s="49"/>
    </row>
    <row r="92" spans="2:29" ht="15" customHeight="1" x14ac:dyDescent="0.25">
      <c r="B92" s="35" t="s">
        <v>8</v>
      </c>
      <c r="C92" s="30"/>
      <c r="D92" s="80">
        <v>0</v>
      </c>
      <c r="E92" s="3" t="s">
        <v>10</v>
      </c>
      <c r="F92" s="42">
        <v>0</v>
      </c>
      <c r="G92" s="40">
        <v>0</v>
      </c>
      <c r="H92" s="3" t="s">
        <v>10</v>
      </c>
      <c r="I92" s="42">
        <v>0</v>
      </c>
      <c r="J92" s="1" t="s">
        <v>1</v>
      </c>
      <c r="K92" s="40">
        <v>0</v>
      </c>
      <c r="L92" s="3" t="s">
        <v>10</v>
      </c>
      <c r="M92" s="42">
        <v>0</v>
      </c>
      <c r="N92" s="40">
        <v>0</v>
      </c>
      <c r="O92" s="3" t="s">
        <v>10</v>
      </c>
      <c r="P92" s="42">
        <v>0</v>
      </c>
      <c r="Q92" s="40">
        <v>0</v>
      </c>
      <c r="R92" s="3" t="s">
        <v>10</v>
      </c>
      <c r="S92" s="42">
        <v>0</v>
      </c>
      <c r="T92" s="40">
        <v>0</v>
      </c>
      <c r="U92" s="3" t="s">
        <v>10</v>
      </c>
      <c r="V92" s="42">
        <v>0</v>
      </c>
      <c r="W92" s="40">
        <v>0</v>
      </c>
      <c r="X92" s="3" t="s">
        <v>10</v>
      </c>
      <c r="Y92" s="42">
        <v>0</v>
      </c>
      <c r="Z92" s="25">
        <f t="shared" si="12"/>
        <v>0</v>
      </c>
      <c r="AA92" s="6">
        <f t="shared" si="13"/>
        <v>0</v>
      </c>
      <c r="AB92" s="29"/>
      <c r="AC92" s="49"/>
    </row>
    <row r="93" spans="2:29" ht="15" customHeight="1" thickBot="1" x14ac:dyDescent="0.3">
      <c r="B93" s="51" t="s">
        <v>21</v>
      </c>
      <c r="C93" s="37"/>
      <c r="D93" s="81">
        <v>0</v>
      </c>
      <c r="E93" s="44" t="s">
        <v>10</v>
      </c>
      <c r="F93" s="43">
        <v>0</v>
      </c>
      <c r="G93" s="41">
        <v>0</v>
      </c>
      <c r="H93" s="44" t="s">
        <v>10</v>
      </c>
      <c r="I93" s="43">
        <v>0</v>
      </c>
      <c r="J93" s="26" t="s">
        <v>1</v>
      </c>
      <c r="K93" s="41">
        <v>0</v>
      </c>
      <c r="L93" s="44" t="s">
        <v>10</v>
      </c>
      <c r="M93" s="43">
        <v>0</v>
      </c>
      <c r="N93" s="41">
        <v>0</v>
      </c>
      <c r="O93" s="44" t="s">
        <v>10</v>
      </c>
      <c r="P93" s="43">
        <v>0</v>
      </c>
      <c r="Q93" s="41">
        <v>0</v>
      </c>
      <c r="R93" s="44" t="s">
        <v>10</v>
      </c>
      <c r="S93" s="43">
        <v>0</v>
      </c>
      <c r="T93" s="41">
        <v>0</v>
      </c>
      <c r="U93" s="44" t="s">
        <v>10</v>
      </c>
      <c r="V93" s="43">
        <v>0</v>
      </c>
      <c r="W93" s="41">
        <v>0</v>
      </c>
      <c r="X93" s="44" t="s">
        <v>10</v>
      </c>
      <c r="Y93" s="43">
        <v>0</v>
      </c>
      <c r="Z93" s="27">
        <f t="shared" si="12"/>
        <v>0</v>
      </c>
      <c r="AA93" s="6">
        <f t="shared" si="13"/>
        <v>0</v>
      </c>
      <c r="AB93" s="29"/>
      <c r="AC93" s="53"/>
    </row>
    <row r="94" spans="2:29" ht="5.0999999999999996" customHeight="1" thickBot="1" x14ac:dyDescent="0.3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4"/>
      <c r="AB94" s="4"/>
      <c r="AC94" s="59">
        <f>Z86+Z88</f>
        <v>0</v>
      </c>
    </row>
    <row r="95" spans="2:29" ht="13.8" thickBot="1" x14ac:dyDescent="0.3">
      <c r="B95" s="103"/>
      <c r="C95" s="106"/>
      <c r="D95" s="132"/>
      <c r="E95" s="133"/>
      <c r="F95" s="133"/>
      <c r="G95" s="134"/>
      <c r="H95" s="135"/>
      <c r="I95" s="106"/>
      <c r="J95" s="154"/>
      <c r="K95" s="155"/>
      <c r="L95" s="155"/>
      <c r="M95" s="105"/>
      <c r="N95" s="146" t="s">
        <v>32</v>
      </c>
      <c r="O95" s="147"/>
      <c r="P95" s="147"/>
      <c r="Q95" s="147"/>
      <c r="R95" s="147"/>
      <c r="S95" s="147"/>
      <c r="T95" s="146" t="s">
        <v>33</v>
      </c>
      <c r="U95" s="148"/>
      <c r="V95" s="148"/>
      <c r="W95" s="148"/>
      <c r="X95" s="148"/>
      <c r="Y95" s="149"/>
      <c r="Z95" s="104" t="s">
        <v>29</v>
      </c>
      <c r="AA95" s="57"/>
      <c r="AB95" s="57"/>
      <c r="AC95" s="90" t="s">
        <v>28</v>
      </c>
    </row>
    <row r="96" spans="2:29" ht="16.2" thickBot="1" x14ac:dyDescent="0.35">
      <c r="B96" s="23" t="s">
        <v>17</v>
      </c>
      <c r="C96" s="24">
        <f>C84+1</f>
        <v>8</v>
      </c>
      <c r="D96" s="136">
        <f>I84+1</f>
        <v>44808</v>
      </c>
      <c r="E96" s="137"/>
      <c r="F96" s="137"/>
      <c r="G96" s="137"/>
      <c r="H96" s="45" t="s">
        <v>18</v>
      </c>
      <c r="I96" s="127">
        <f>D96+6</f>
        <v>44814</v>
      </c>
      <c r="J96" s="128"/>
      <c r="K96" s="128"/>
      <c r="L96" s="128"/>
      <c r="M96" s="128"/>
      <c r="N96" s="129">
        <f>SUM(Z98:Z105)</f>
        <v>0</v>
      </c>
      <c r="O96" s="130"/>
      <c r="P96" s="130"/>
      <c r="Q96" s="130"/>
      <c r="R96" s="130"/>
      <c r="S96" s="131"/>
      <c r="T96" s="150">
        <f>N96+T84</f>
        <v>0</v>
      </c>
      <c r="U96" s="151"/>
      <c r="V96" s="151"/>
      <c r="W96" s="152"/>
      <c r="X96" s="152"/>
      <c r="Y96" s="153"/>
      <c r="Z96" s="92">
        <f>T96/M$9</f>
        <v>0</v>
      </c>
      <c r="AA96" s="4"/>
      <c r="AB96" s="4"/>
      <c r="AC96" s="91">
        <f>AC$9</f>
        <v>0</v>
      </c>
    </row>
    <row r="97" spans="2:29" ht="16.2" thickBot="1" x14ac:dyDescent="0.35">
      <c r="B97" s="33"/>
      <c r="C97" s="19"/>
      <c r="D97" s="138" t="s">
        <v>16</v>
      </c>
      <c r="E97" s="138"/>
      <c r="F97" s="139"/>
      <c r="G97" s="138" t="s">
        <v>9</v>
      </c>
      <c r="H97" s="138"/>
      <c r="I97" s="139"/>
      <c r="J97" s="10" t="s">
        <v>0</v>
      </c>
      <c r="K97" s="138" t="s">
        <v>11</v>
      </c>
      <c r="L97" s="138"/>
      <c r="M97" s="139"/>
      <c r="N97" s="138" t="s">
        <v>12</v>
      </c>
      <c r="O97" s="138"/>
      <c r="P97" s="139"/>
      <c r="Q97" s="138" t="s">
        <v>13</v>
      </c>
      <c r="R97" s="138"/>
      <c r="S97" s="139"/>
      <c r="T97" s="138" t="s">
        <v>14</v>
      </c>
      <c r="U97" s="138"/>
      <c r="V97" s="139"/>
      <c r="W97" s="138" t="s">
        <v>15</v>
      </c>
      <c r="X97" s="138"/>
      <c r="Y97" s="139"/>
      <c r="Z97" s="58" t="s">
        <v>20</v>
      </c>
      <c r="AA97" s="5">
        <v>864</v>
      </c>
      <c r="AB97" s="5"/>
      <c r="AC97" s="190" t="s">
        <v>19</v>
      </c>
    </row>
    <row r="98" spans="2:29" ht="15" customHeight="1" x14ac:dyDescent="0.25">
      <c r="B98" s="34" t="s">
        <v>2</v>
      </c>
      <c r="C98" s="28"/>
      <c r="D98" s="79">
        <v>0</v>
      </c>
      <c r="E98" s="75" t="s">
        <v>10</v>
      </c>
      <c r="F98" s="76">
        <v>0</v>
      </c>
      <c r="G98" s="74">
        <v>0</v>
      </c>
      <c r="H98" s="75" t="s">
        <v>10</v>
      </c>
      <c r="I98" s="76">
        <v>0</v>
      </c>
      <c r="J98" s="77" t="s">
        <v>1</v>
      </c>
      <c r="K98" s="74">
        <v>0</v>
      </c>
      <c r="L98" s="75" t="s">
        <v>10</v>
      </c>
      <c r="M98" s="76">
        <v>0</v>
      </c>
      <c r="N98" s="74">
        <v>0</v>
      </c>
      <c r="O98" s="75" t="s">
        <v>10</v>
      </c>
      <c r="P98" s="76">
        <v>0</v>
      </c>
      <c r="Q98" s="74">
        <v>0</v>
      </c>
      <c r="R98" s="75" t="s">
        <v>10</v>
      </c>
      <c r="S98" s="76">
        <v>0</v>
      </c>
      <c r="T98" s="74">
        <v>0</v>
      </c>
      <c r="U98" s="75" t="s">
        <v>10</v>
      </c>
      <c r="V98" s="76">
        <v>0</v>
      </c>
      <c r="W98" s="74">
        <v>0</v>
      </c>
      <c r="X98" s="75" t="s">
        <v>10</v>
      </c>
      <c r="Y98" s="76">
        <v>0</v>
      </c>
      <c r="Z98" s="78">
        <f>AA98/60</f>
        <v>0</v>
      </c>
      <c r="AA98" s="6">
        <f>SUM($D98,$G98,$K98,$N98,$Q98,$T98,$W98)*60+$F98+$I98+$M98+$P98+$S98+$V98+$Y98</f>
        <v>0</v>
      </c>
      <c r="AB98" s="29"/>
    </row>
    <row r="99" spans="2:29" ht="15" customHeight="1" x14ac:dyDescent="0.25">
      <c r="B99" s="34" t="s">
        <v>3</v>
      </c>
      <c r="C99" s="28"/>
      <c r="D99" s="80">
        <v>0</v>
      </c>
      <c r="E99" s="3" t="s">
        <v>10</v>
      </c>
      <c r="F99" s="42">
        <v>0</v>
      </c>
      <c r="G99" s="40">
        <v>0</v>
      </c>
      <c r="H99" s="3" t="s">
        <v>10</v>
      </c>
      <c r="I99" s="42">
        <v>0</v>
      </c>
      <c r="J99" s="1" t="s">
        <v>1</v>
      </c>
      <c r="K99" s="40">
        <v>0</v>
      </c>
      <c r="L99" s="3" t="s">
        <v>10</v>
      </c>
      <c r="M99" s="42">
        <v>0</v>
      </c>
      <c r="N99" s="40">
        <v>0</v>
      </c>
      <c r="O99" s="3" t="s">
        <v>10</v>
      </c>
      <c r="P99" s="42">
        <v>0</v>
      </c>
      <c r="Q99" s="40">
        <v>0</v>
      </c>
      <c r="R99" s="3" t="s">
        <v>10</v>
      </c>
      <c r="S99" s="42">
        <v>0</v>
      </c>
      <c r="T99" s="40">
        <v>0</v>
      </c>
      <c r="U99" s="3" t="s">
        <v>10</v>
      </c>
      <c r="V99" s="42">
        <v>0</v>
      </c>
      <c r="W99" s="40">
        <v>0</v>
      </c>
      <c r="X99" s="3" t="s">
        <v>10</v>
      </c>
      <c r="Y99" s="42">
        <v>0</v>
      </c>
      <c r="Z99" s="25">
        <f t="shared" ref="Z99:Z105" si="14">AA99/60</f>
        <v>0</v>
      </c>
      <c r="AA99" s="6">
        <f t="shared" ref="AA99:AA105" si="15">SUM($D99,$G99,$K99,$N99,$Q99,$T99,$W99)*60+$F99+$I99+$M99+$P99+$S99+$V99+$Y99</f>
        <v>0</v>
      </c>
      <c r="AB99" s="29"/>
      <c r="AC99" s="2"/>
    </row>
    <row r="100" spans="2:29" ht="15" customHeight="1" x14ac:dyDescent="0.25">
      <c r="B100" s="35" t="s">
        <v>4</v>
      </c>
      <c r="C100" s="30"/>
      <c r="D100" s="82">
        <v>0</v>
      </c>
      <c r="E100" s="70" t="s">
        <v>10</v>
      </c>
      <c r="F100" s="71">
        <v>0</v>
      </c>
      <c r="G100" s="69">
        <v>0</v>
      </c>
      <c r="H100" s="70" t="s">
        <v>10</v>
      </c>
      <c r="I100" s="71">
        <v>0</v>
      </c>
      <c r="J100" s="72" t="s">
        <v>1</v>
      </c>
      <c r="K100" s="69">
        <v>0</v>
      </c>
      <c r="L100" s="70" t="s">
        <v>10</v>
      </c>
      <c r="M100" s="71">
        <v>0</v>
      </c>
      <c r="N100" s="69">
        <v>0</v>
      </c>
      <c r="O100" s="70" t="s">
        <v>10</v>
      </c>
      <c r="P100" s="71">
        <v>0</v>
      </c>
      <c r="Q100" s="69">
        <v>0</v>
      </c>
      <c r="R100" s="70" t="s">
        <v>10</v>
      </c>
      <c r="S100" s="71">
        <v>0</v>
      </c>
      <c r="T100" s="69">
        <v>0</v>
      </c>
      <c r="U100" s="70" t="s">
        <v>10</v>
      </c>
      <c r="V100" s="71">
        <v>0</v>
      </c>
      <c r="W100" s="69">
        <v>0</v>
      </c>
      <c r="X100" s="70" t="s">
        <v>10</v>
      </c>
      <c r="Y100" s="71">
        <v>0</v>
      </c>
      <c r="Z100" s="73">
        <f t="shared" si="14"/>
        <v>0</v>
      </c>
      <c r="AA100" s="6">
        <f t="shared" si="15"/>
        <v>0</v>
      </c>
      <c r="AB100" s="29"/>
      <c r="AC100" s="50" t="e">
        <f>SUM(Y100:AB100,O84,O96,#REF!,#REF!,#REF!,#REF!,#REF!,#REF!,#REF!,#REF!,#REF!,#REF!,#REF!,#REF!,#REF!,#REF!,#REF!,#REF!,#REF!,#REF!,#REF!,#REF!,#REF!,#REF!,#REF!)</f>
        <v>#REF!</v>
      </c>
    </row>
    <row r="101" spans="2:29" ht="15" customHeight="1" x14ac:dyDescent="0.25">
      <c r="B101" s="34" t="s">
        <v>6</v>
      </c>
      <c r="C101" s="31"/>
      <c r="D101" s="84">
        <v>0</v>
      </c>
      <c r="E101" s="85" t="s">
        <v>10</v>
      </c>
      <c r="F101" s="86">
        <v>0</v>
      </c>
      <c r="G101" s="87">
        <v>0</v>
      </c>
      <c r="H101" s="85" t="s">
        <v>10</v>
      </c>
      <c r="I101" s="86">
        <v>0</v>
      </c>
      <c r="J101" s="88" t="s">
        <v>1</v>
      </c>
      <c r="K101" s="87">
        <v>0</v>
      </c>
      <c r="L101" s="85" t="s">
        <v>10</v>
      </c>
      <c r="M101" s="86">
        <v>0</v>
      </c>
      <c r="N101" s="87">
        <v>0</v>
      </c>
      <c r="O101" s="85" t="s">
        <v>10</v>
      </c>
      <c r="P101" s="86">
        <v>0</v>
      </c>
      <c r="Q101" s="87">
        <v>0</v>
      </c>
      <c r="R101" s="85" t="s">
        <v>10</v>
      </c>
      <c r="S101" s="86">
        <v>0</v>
      </c>
      <c r="T101" s="87">
        <v>0</v>
      </c>
      <c r="U101" s="85" t="s">
        <v>10</v>
      </c>
      <c r="V101" s="86">
        <v>0</v>
      </c>
      <c r="W101" s="87">
        <v>0</v>
      </c>
      <c r="X101" s="85" t="s">
        <v>10</v>
      </c>
      <c r="Y101" s="86">
        <v>0</v>
      </c>
      <c r="Z101" s="89">
        <f t="shared" si="14"/>
        <v>0</v>
      </c>
      <c r="AA101" s="6">
        <f t="shared" si="15"/>
        <v>0</v>
      </c>
      <c r="AB101" s="29"/>
      <c r="AC101" s="50" t="e">
        <f>SUM(#REF!,#REF!,#REF!,#REF!,#REF!,#REF!,#REF!,#REF!,#REF!,#REF!,#REF!,#REF!,#REF!,#REF!,#REF!,#REF!,#REF!,#REF!,#REF!,#REF!,#REF!,#REF!,#REF!)</f>
        <v>#REF!</v>
      </c>
    </row>
    <row r="102" spans="2:29" ht="15" customHeight="1" x14ac:dyDescent="0.25">
      <c r="B102" s="34" t="s">
        <v>5</v>
      </c>
      <c r="C102" s="31"/>
      <c r="D102" s="80">
        <v>0</v>
      </c>
      <c r="E102" s="3" t="s">
        <v>10</v>
      </c>
      <c r="F102" s="42">
        <v>0</v>
      </c>
      <c r="G102" s="40">
        <v>0</v>
      </c>
      <c r="H102" s="3" t="s">
        <v>10</v>
      </c>
      <c r="I102" s="42">
        <v>0</v>
      </c>
      <c r="J102" s="1" t="s">
        <v>1</v>
      </c>
      <c r="K102" s="40">
        <v>0</v>
      </c>
      <c r="L102" s="3" t="s">
        <v>10</v>
      </c>
      <c r="M102" s="42">
        <v>0</v>
      </c>
      <c r="N102" s="40">
        <v>0</v>
      </c>
      <c r="O102" s="3" t="s">
        <v>10</v>
      </c>
      <c r="P102" s="42">
        <v>0</v>
      </c>
      <c r="Q102" s="40">
        <v>0</v>
      </c>
      <c r="R102" s="3" t="s">
        <v>10</v>
      </c>
      <c r="S102" s="42">
        <v>0</v>
      </c>
      <c r="T102" s="40">
        <v>0</v>
      </c>
      <c r="U102" s="3" t="s">
        <v>10</v>
      </c>
      <c r="V102" s="42">
        <v>0</v>
      </c>
      <c r="W102" s="40">
        <v>0</v>
      </c>
      <c r="X102" s="3" t="s">
        <v>10</v>
      </c>
      <c r="Y102" s="42">
        <v>0</v>
      </c>
      <c r="Z102" s="25">
        <f t="shared" si="14"/>
        <v>0</v>
      </c>
      <c r="AA102" s="6">
        <f t="shared" si="15"/>
        <v>0</v>
      </c>
      <c r="AB102" s="29"/>
      <c r="AC102" s="49"/>
    </row>
    <row r="103" spans="2:29" ht="15" customHeight="1" x14ac:dyDescent="0.25">
      <c r="B103" s="36" t="s">
        <v>7</v>
      </c>
      <c r="C103" s="32"/>
      <c r="D103" s="80">
        <v>0</v>
      </c>
      <c r="E103" s="3" t="s">
        <v>10</v>
      </c>
      <c r="F103" s="42">
        <v>0</v>
      </c>
      <c r="G103" s="40">
        <v>0</v>
      </c>
      <c r="H103" s="3" t="s">
        <v>10</v>
      </c>
      <c r="I103" s="42">
        <v>0</v>
      </c>
      <c r="J103" s="1" t="s">
        <v>1</v>
      </c>
      <c r="K103" s="40">
        <v>0</v>
      </c>
      <c r="L103" s="3" t="s">
        <v>10</v>
      </c>
      <c r="M103" s="42">
        <v>0</v>
      </c>
      <c r="N103" s="40">
        <v>0</v>
      </c>
      <c r="O103" s="3" t="s">
        <v>10</v>
      </c>
      <c r="P103" s="42">
        <v>0</v>
      </c>
      <c r="Q103" s="40">
        <v>0</v>
      </c>
      <c r="R103" s="3" t="s">
        <v>10</v>
      </c>
      <c r="S103" s="42">
        <v>0</v>
      </c>
      <c r="T103" s="40">
        <v>0</v>
      </c>
      <c r="U103" s="3" t="s">
        <v>10</v>
      </c>
      <c r="V103" s="42">
        <v>0</v>
      </c>
      <c r="W103" s="40">
        <v>0</v>
      </c>
      <c r="X103" s="3" t="s">
        <v>10</v>
      </c>
      <c r="Y103" s="42">
        <v>0</v>
      </c>
      <c r="Z103" s="25">
        <f t="shared" si="14"/>
        <v>0</v>
      </c>
      <c r="AA103" s="6">
        <f t="shared" si="15"/>
        <v>0</v>
      </c>
      <c r="AB103" s="29"/>
      <c r="AC103" s="49"/>
    </row>
    <row r="104" spans="2:29" ht="15" customHeight="1" x14ac:dyDescent="0.25">
      <c r="B104" s="35" t="s">
        <v>8</v>
      </c>
      <c r="C104" s="30"/>
      <c r="D104" s="80">
        <v>0</v>
      </c>
      <c r="E104" s="3" t="s">
        <v>10</v>
      </c>
      <c r="F104" s="42">
        <v>0</v>
      </c>
      <c r="G104" s="40">
        <v>0</v>
      </c>
      <c r="H104" s="3" t="s">
        <v>10</v>
      </c>
      <c r="I104" s="42">
        <v>0</v>
      </c>
      <c r="J104" s="1" t="s">
        <v>1</v>
      </c>
      <c r="K104" s="40">
        <v>0</v>
      </c>
      <c r="L104" s="3" t="s">
        <v>10</v>
      </c>
      <c r="M104" s="42">
        <v>0</v>
      </c>
      <c r="N104" s="40">
        <v>0</v>
      </c>
      <c r="O104" s="3" t="s">
        <v>10</v>
      </c>
      <c r="P104" s="42">
        <v>0</v>
      </c>
      <c r="Q104" s="40">
        <v>0</v>
      </c>
      <c r="R104" s="3" t="s">
        <v>10</v>
      </c>
      <c r="S104" s="42">
        <v>0</v>
      </c>
      <c r="T104" s="40">
        <v>0</v>
      </c>
      <c r="U104" s="3" t="s">
        <v>10</v>
      </c>
      <c r="V104" s="42">
        <v>0</v>
      </c>
      <c r="W104" s="40">
        <v>0</v>
      </c>
      <c r="X104" s="3" t="s">
        <v>10</v>
      </c>
      <c r="Y104" s="42">
        <v>0</v>
      </c>
      <c r="Z104" s="25">
        <f t="shared" si="14"/>
        <v>0</v>
      </c>
      <c r="AA104" s="6">
        <f t="shared" si="15"/>
        <v>0</v>
      </c>
      <c r="AB104" s="29"/>
      <c r="AC104" s="49"/>
    </row>
    <row r="105" spans="2:29" ht="15" customHeight="1" thickBot="1" x14ac:dyDescent="0.3">
      <c r="B105" s="51" t="s">
        <v>21</v>
      </c>
      <c r="C105" s="37"/>
      <c r="D105" s="81">
        <v>0</v>
      </c>
      <c r="E105" s="44" t="s">
        <v>10</v>
      </c>
      <c r="F105" s="43">
        <v>0</v>
      </c>
      <c r="G105" s="41">
        <v>0</v>
      </c>
      <c r="H105" s="44" t="s">
        <v>10</v>
      </c>
      <c r="I105" s="43">
        <v>0</v>
      </c>
      <c r="J105" s="26" t="s">
        <v>1</v>
      </c>
      <c r="K105" s="41">
        <v>0</v>
      </c>
      <c r="L105" s="44" t="s">
        <v>10</v>
      </c>
      <c r="M105" s="43">
        <v>0</v>
      </c>
      <c r="N105" s="41">
        <v>0</v>
      </c>
      <c r="O105" s="44" t="s">
        <v>10</v>
      </c>
      <c r="P105" s="43">
        <v>0</v>
      </c>
      <c r="Q105" s="41">
        <v>0</v>
      </c>
      <c r="R105" s="44" t="s">
        <v>10</v>
      </c>
      <c r="S105" s="43">
        <v>0</v>
      </c>
      <c r="T105" s="41">
        <v>0</v>
      </c>
      <c r="U105" s="44" t="s">
        <v>10</v>
      </c>
      <c r="V105" s="43">
        <v>0</v>
      </c>
      <c r="W105" s="41">
        <v>0</v>
      </c>
      <c r="X105" s="44" t="s">
        <v>10</v>
      </c>
      <c r="Y105" s="43">
        <v>0</v>
      </c>
      <c r="Z105" s="27">
        <f t="shared" si="14"/>
        <v>0</v>
      </c>
      <c r="AA105" s="6">
        <f t="shared" si="15"/>
        <v>0</v>
      </c>
      <c r="AB105" s="29"/>
      <c r="AC105" s="49"/>
    </row>
    <row r="106" spans="2:29" ht="5.0999999999999996" customHeight="1" x14ac:dyDescent="0.25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4"/>
      <c r="AB106" s="4"/>
      <c r="AC106" s="59">
        <f>Z98+Z100</f>
        <v>0</v>
      </c>
    </row>
    <row r="107" spans="2:29" ht="5.0999999999999996" customHeight="1" x14ac:dyDescent="0.25"/>
    <row r="108" spans="2:29" ht="15" customHeight="1" x14ac:dyDescent="0.25"/>
    <row r="109" spans="2:29" ht="21" x14ac:dyDescent="0.4">
      <c r="B109" s="176" t="s">
        <v>34</v>
      </c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</row>
    <row r="110" spans="2:29" ht="15" customHeight="1" x14ac:dyDescent="0.25">
      <c r="B110" s="180" t="s">
        <v>35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</row>
    <row r="111" spans="2:29" ht="15" customHeight="1" x14ac:dyDescent="0.25"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</row>
    <row r="112" spans="2:29" ht="15" customHeight="1" x14ac:dyDescent="0.25"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</row>
    <row r="113" spans="2:29" ht="15" customHeight="1" x14ac:dyDescent="0.25"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</row>
    <row r="114" spans="2:29" ht="21" x14ac:dyDescent="0.4">
      <c r="B114" s="176" t="s">
        <v>23</v>
      </c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</row>
    <row r="115" spans="2:29" x14ac:dyDescent="0.25">
      <c r="B115" s="178" t="s">
        <v>39</v>
      </c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</row>
    <row r="116" spans="2:29" x14ac:dyDescent="0.25"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</row>
    <row r="117" spans="2:29" x14ac:dyDescent="0.25"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</row>
    <row r="118" spans="2:29" ht="20.100000000000001" customHeight="1" x14ac:dyDescent="0.3">
      <c r="B118" s="52"/>
      <c r="C118" s="157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00"/>
      <c r="U118" s="100"/>
      <c r="V118" s="100"/>
      <c r="W118" s="156"/>
      <c r="X118" s="156"/>
      <c r="Y118" s="156"/>
      <c r="Z118" s="156"/>
      <c r="AA118" s="156"/>
      <c r="AB118" s="156"/>
      <c r="AC118" s="156"/>
    </row>
  </sheetData>
  <sheetProtection algorithmName="SHA-512" hashValue="xcGxc5SApGrmQmuul5nC+3efwdO1lXHwUJVmkzV5mXYfaJ47FOZQvmfLu3GeV6hch5YcShgVP2FDXryENsuFlg==" saltValue="mMJte9ZdV4chWz0nSgBPMA==" spinCount="100000" sheet="1" objects="1" scenarios="1"/>
  <mergeCells count="145">
    <mergeCell ref="G13:I13"/>
    <mergeCell ref="J35:L35"/>
    <mergeCell ref="D96:G96"/>
    <mergeCell ref="T97:V97"/>
    <mergeCell ref="T73:V73"/>
    <mergeCell ref="D84:G84"/>
    <mergeCell ref="Q85:S85"/>
    <mergeCell ref="T85:V85"/>
    <mergeCell ref="D83:F83"/>
    <mergeCell ref="I36:M36"/>
    <mergeCell ref="N36:S36"/>
    <mergeCell ref="T36:Y36"/>
    <mergeCell ref="T49:V49"/>
    <mergeCell ref="W49:Y49"/>
    <mergeCell ref="T37:V37"/>
    <mergeCell ref="W37:Y37"/>
    <mergeCell ref="D47:F47"/>
    <mergeCell ref="N96:S96"/>
    <mergeCell ref="D85:F85"/>
    <mergeCell ref="G85:I85"/>
    <mergeCell ref="D59:F59"/>
    <mergeCell ref="D97:F97"/>
    <mergeCell ref="G49:I49"/>
    <mergeCell ref="G47:H47"/>
    <mergeCell ref="J47:L47"/>
    <mergeCell ref="I48:M48"/>
    <mergeCell ref="T7:Y7"/>
    <mergeCell ref="B114:AC114"/>
    <mergeCell ref="B115:AC117"/>
    <mergeCell ref="B109:AC109"/>
    <mergeCell ref="B110:AC113"/>
    <mergeCell ref="D72:G72"/>
    <mergeCell ref="K85:M85"/>
    <mergeCell ref="N85:P85"/>
    <mergeCell ref="K73:M73"/>
    <mergeCell ref="N73:P73"/>
    <mergeCell ref="D95:F95"/>
    <mergeCell ref="G95:H95"/>
    <mergeCell ref="J95:L95"/>
    <mergeCell ref="N95:S95"/>
    <mergeCell ref="G97:I97"/>
    <mergeCell ref="K97:M97"/>
    <mergeCell ref="N97:P97"/>
    <mergeCell ref="Q97:S97"/>
    <mergeCell ref="T24:Y24"/>
    <mergeCell ref="W25:Y25"/>
    <mergeCell ref="D12:G12"/>
    <mergeCell ref="N11:S11"/>
    <mergeCell ref="I12:M12"/>
    <mergeCell ref="N12:S12"/>
    <mergeCell ref="C1:Z1"/>
    <mergeCell ref="D25:F25"/>
    <mergeCell ref="G25:I25"/>
    <mergeCell ref="Q13:S13"/>
    <mergeCell ref="T13:V13"/>
    <mergeCell ref="B6:Z6"/>
    <mergeCell ref="K25:M25"/>
    <mergeCell ref="N25:P25"/>
    <mergeCell ref="Q25:S25"/>
    <mergeCell ref="T25:V25"/>
    <mergeCell ref="B5:Z5"/>
    <mergeCell ref="I9:L9"/>
    <mergeCell ref="W13:Y13"/>
    <mergeCell ref="G9:H9"/>
    <mergeCell ref="M9:N9"/>
    <mergeCell ref="O9:Q9"/>
    <mergeCell ref="T11:Y11"/>
    <mergeCell ref="T12:Y12"/>
    <mergeCell ref="T23:Y23"/>
    <mergeCell ref="G23:H23"/>
    <mergeCell ref="J23:L23"/>
    <mergeCell ref="N23:S23"/>
    <mergeCell ref="I24:M24"/>
    <mergeCell ref="N24:S24"/>
    <mergeCell ref="W118:AC118"/>
    <mergeCell ref="C118:S118"/>
    <mergeCell ref="T59:Y59"/>
    <mergeCell ref="D71:F71"/>
    <mergeCell ref="G71:H71"/>
    <mergeCell ref="J71:L71"/>
    <mergeCell ref="N71:S71"/>
    <mergeCell ref="T71:Y71"/>
    <mergeCell ref="T61:V61"/>
    <mergeCell ref="W61:Y61"/>
    <mergeCell ref="D61:F61"/>
    <mergeCell ref="G61:I61"/>
    <mergeCell ref="K61:M61"/>
    <mergeCell ref="N61:P61"/>
    <mergeCell ref="Q61:S61"/>
    <mergeCell ref="I60:M60"/>
    <mergeCell ref="N60:S60"/>
    <mergeCell ref="T72:Y72"/>
    <mergeCell ref="T96:Y96"/>
    <mergeCell ref="T95:Y95"/>
    <mergeCell ref="W97:Y97"/>
    <mergeCell ref="W85:Y85"/>
    <mergeCell ref="Q73:S73"/>
    <mergeCell ref="I96:M96"/>
    <mergeCell ref="T35:Y35"/>
    <mergeCell ref="T60:Y60"/>
    <mergeCell ref="I84:M84"/>
    <mergeCell ref="N84:S84"/>
    <mergeCell ref="T84:Y84"/>
    <mergeCell ref="G73:I73"/>
    <mergeCell ref="W73:Y73"/>
    <mergeCell ref="N47:S47"/>
    <mergeCell ref="G59:H59"/>
    <mergeCell ref="J59:L59"/>
    <mergeCell ref="N59:S59"/>
    <mergeCell ref="N48:S48"/>
    <mergeCell ref="T48:Y48"/>
    <mergeCell ref="T47:Y47"/>
    <mergeCell ref="G83:H83"/>
    <mergeCell ref="J83:L83"/>
    <mergeCell ref="N83:S83"/>
    <mergeCell ref="T83:Y83"/>
    <mergeCell ref="B46:Z46"/>
    <mergeCell ref="D48:G48"/>
    <mergeCell ref="K49:M49"/>
    <mergeCell ref="N49:P49"/>
    <mergeCell ref="Q49:S49"/>
    <mergeCell ref="B7:R8"/>
    <mergeCell ref="I72:M72"/>
    <mergeCell ref="N72:S72"/>
    <mergeCell ref="D35:F35"/>
    <mergeCell ref="G35:H35"/>
    <mergeCell ref="D60:G60"/>
    <mergeCell ref="D73:F73"/>
    <mergeCell ref="D11:F11"/>
    <mergeCell ref="G11:H11"/>
    <mergeCell ref="J11:L11"/>
    <mergeCell ref="D23:F23"/>
    <mergeCell ref="D37:F37"/>
    <mergeCell ref="G37:I37"/>
    <mergeCell ref="K37:M37"/>
    <mergeCell ref="N37:P37"/>
    <mergeCell ref="D36:G36"/>
    <mergeCell ref="Q37:S37"/>
    <mergeCell ref="N35:S35"/>
    <mergeCell ref="B9:F9"/>
    <mergeCell ref="D49:F49"/>
    <mergeCell ref="K13:M13"/>
    <mergeCell ref="D24:G24"/>
    <mergeCell ref="N13:P13"/>
    <mergeCell ref="D13:F13"/>
  </mergeCells>
  <hyperlinks>
    <hyperlink ref="AC13" location="'Study Log'!C108" display="End" xr:uid="{00000000-0004-0000-0000-000000000000}"/>
    <hyperlink ref="AC26" location="'Study Log'!C108" display="End" xr:uid="{73788198-726F-4B55-B89E-7AD0C2B3D350}"/>
    <hyperlink ref="AC38" location="'Study Log'!C108" display="End" xr:uid="{BB760FE3-4382-4272-9BAB-7271B42C03C2}"/>
    <hyperlink ref="AC25" location="'Study Log'!A1" display="Home" xr:uid="{61F25EFE-7402-4A1E-862A-51B3E16C4FA8}"/>
    <hyperlink ref="AC37" location="'Study Log'!A1" display="Home" xr:uid="{CA46F9D8-3B2C-4F5F-9EF1-961749283E6B}"/>
    <hyperlink ref="AC50" location="'Study Log'!C108" display="End" xr:uid="{825F6418-15E6-44B2-B104-E288D114CC3B}"/>
    <hyperlink ref="AC62" location="'Study Log'!C108" display="End" xr:uid="{AFA52DD0-8DF5-4605-9F1C-BF1ED4B77B62}"/>
    <hyperlink ref="AC49" location="'Study Log'!A1" display="Home" xr:uid="{CAAE1A47-699D-40DE-B93F-7DFFF6B36EDF}"/>
    <hyperlink ref="AC61" location="'Study Log'!A1" display="Home" xr:uid="{914E8AF8-BBAA-46A1-8074-563DF1EA44E8}"/>
    <hyperlink ref="AC74" location="'Study Log'!C108" display="End" xr:uid="{F6696BDA-BFF1-4C14-8037-0083ADD516C9}"/>
    <hyperlink ref="AC86" location="'Study Log'!C108" display="End" xr:uid="{4A498E2A-81C1-4809-93C5-266826217A48}"/>
    <hyperlink ref="AC73" location="'Study Log'!A1" display="Home" xr:uid="{E80AF6B7-BFD2-4137-AD45-DB27F7A83BF4}"/>
    <hyperlink ref="AC85" location="'Study Log'!A1" display="Home" xr:uid="{AB5A1F7E-0900-4621-BBFB-FBDB87EEEB29}"/>
    <hyperlink ref="AC97" location="'Study Log'!A1" display="Home" xr:uid="{858AD0E3-CA4A-47AD-8F3D-057490F40484}"/>
  </hyperlinks>
  <printOptions horizontalCentered="1" gridLines="1"/>
  <pageMargins left="0.25" right="0.25" top="0.3" bottom="1" header="0.25" footer="0.5"/>
  <pageSetup orientation="portrait" r:id="rId1"/>
  <headerFooter alignWithMargins="0">
    <oddFooter>&amp;L&amp;8&amp;P&amp;C&amp;8 18411 Crenshaw Blvd, Suite 416
Torrance CA 90504-5066&amp;R&amp;8&amp;D</oddFooter>
  </headerFooter>
  <rowBreaks count="2" manualBreakCount="2">
    <brk id="45" max="16383" man="1"/>
    <brk id="94" max="16383" man="1"/>
  </rowBreaks>
  <cellWatches>
    <cellWatch r="A5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 Log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</dc:creator>
  <cp:keywords/>
  <dc:description/>
  <cp:lastModifiedBy>Mel Morrison</cp:lastModifiedBy>
  <cp:lastPrinted>2021-10-09T02:14:41Z</cp:lastPrinted>
  <dcterms:created xsi:type="dcterms:W3CDTF">2010-06-02T18:44:05Z</dcterms:created>
  <dcterms:modified xsi:type="dcterms:W3CDTF">2022-07-14T15:57:01Z</dcterms:modified>
  <cp:category/>
</cp:coreProperties>
</file>